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onesorth-my.sharepoint.com/personal/kanjana_ja_nxpo_or_th/Documents/งานอ.โอ่ง/แก้ไขแบบฟอร์มข้อเสนอโครงการ/"/>
    </mc:Choice>
  </mc:AlternateContent>
  <xr:revisionPtr revIDLastSave="1" documentId="13_ncr:1_{406D4EDE-8E0A-4C68-859E-76446651D6E2}" xr6:coauthVersionLast="47" xr6:coauthVersionMax="47" xr10:uidLastSave="{71B53108-3122-42A1-B6B4-BA16BBE70C05}"/>
  <bookViews>
    <workbookView xWindow="-108" yWindow="-108" windowWidth="23256" windowHeight="12456" activeTab="1" xr2:uid="{252801AE-3C97-46E0-80E3-C398F7F946C5}"/>
  </bookViews>
  <sheets>
    <sheet name="3.2 งบประมาณรวม 1 ปี" sheetId="7" r:id="rId1"/>
    <sheet name="3.2 งบประมาณรวม 1.5 ปี" sheetId="10" r:id="rId2"/>
    <sheet name="5.2 ความคุ้มค่า" sheetId="4" r:id="rId3"/>
  </sheets>
  <definedNames>
    <definedName name="_Hlk164274859" localSheetId="0">'3.2 งบประมาณรวม 1 ปี'!$B$2</definedName>
    <definedName name="_Hlk164274859" localSheetId="1">'3.2 งบประมาณรวม 1.5 ปี'!$B$2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" i="10" l="1"/>
  <c r="L54" i="7"/>
  <c r="M56" i="7"/>
  <c r="L57" i="7"/>
  <c r="L58" i="7"/>
  <c r="L59" i="7"/>
  <c r="L56" i="7"/>
  <c r="L50" i="7"/>
  <c r="L43" i="7" l="1"/>
  <c r="L44" i="7"/>
  <c r="L45" i="7"/>
  <c r="L46" i="7"/>
  <c r="L47" i="7"/>
  <c r="L48" i="7"/>
  <c r="L49" i="7"/>
  <c r="L42" i="7"/>
  <c r="L32" i="7"/>
  <c r="L33" i="7"/>
  <c r="L34" i="7"/>
  <c r="L35" i="7"/>
  <c r="L36" i="7"/>
  <c r="L37" i="7"/>
  <c r="L38" i="7"/>
  <c r="L39" i="7"/>
  <c r="L31" i="7"/>
  <c r="M21" i="7"/>
  <c r="L22" i="7"/>
  <c r="L23" i="7"/>
  <c r="L24" i="7"/>
  <c r="L25" i="7"/>
  <c r="L26" i="7"/>
  <c r="L27" i="7"/>
  <c r="L28" i="7"/>
  <c r="L21" i="7"/>
  <c r="L16" i="7"/>
  <c r="L17" i="7"/>
  <c r="L18" i="7"/>
  <c r="L15" i="7"/>
  <c r="E5" i="7"/>
  <c r="F5" i="7"/>
  <c r="G5" i="7"/>
  <c r="H5" i="7"/>
  <c r="I5" i="7"/>
  <c r="J5" i="7"/>
  <c r="K5" i="7"/>
  <c r="L8" i="7"/>
  <c r="L9" i="7"/>
  <c r="L10" i="7"/>
  <c r="L11" i="7"/>
  <c r="L12" i="7"/>
  <c r="L7" i="7"/>
  <c r="L5" i="7" s="1"/>
  <c r="M63" i="7"/>
  <c r="N63" i="7"/>
  <c r="M64" i="7"/>
  <c r="N64" i="7"/>
  <c r="M65" i="7"/>
  <c r="N65" i="7"/>
  <c r="M66" i="7"/>
  <c r="N66" i="7"/>
  <c r="M57" i="7"/>
  <c r="N57" i="7"/>
  <c r="M58" i="7"/>
  <c r="N58" i="7"/>
  <c r="M59" i="7"/>
  <c r="N59" i="7"/>
  <c r="N63" i="10"/>
  <c r="O63" i="10"/>
  <c r="N64" i="10"/>
  <c r="O64" i="10"/>
  <c r="N65" i="10"/>
  <c r="O65" i="10"/>
  <c r="N66" i="10"/>
  <c r="O66" i="10"/>
  <c r="N57" i="10"/>
  <c r="O57" i="10"/>
  <c r="N58" i="10"/>
  <c r="O58" i="10"/>
  <c r="N59" i="10"/>
  <c r="O59" i="10"/>
  <c r="M59" i="10"/>
  <c r="M58" i="10"/>
  <c r="M57" i="10"/>
  <c r="M56" i="10"/>
  <c r="M54" i="10" s="1"/>
  <c r="M50" i="10"/>
  <c r="M49" i="10"/>
  <c r="M48" i="10"/>
  <c r="M47" i="10"/>
  <c r="M46" i="10"/>
  <c r="M45" i="10"/>
  <c r="M44" i="10"/>
  <c r="M43" i="10"/>
  <c r="M42" i="10"/>
  <c r="M39" i="10"/>
  <c r="M38" i="10"/>
  <c r="M37" i="10"/>
  <c r="M36" i="10"/>
  <c r="M35" i="10"/>
  <c r="M34" i="10"/>
  <c r="M33" i="10"/>
  <c r="M32" i="10"/>
  <c r="M31" i="10"/>
  <c r="M28" i="10"/>
  <c r="M27" i="10"/>
  <c r="M26" i="10"/>
  <c r="M25" i="10"/>
  <c r="M24" i="10"/>
  <c r="M23" i="10"/>
  <c r="M22" i="10"/>
  <c r="M21" i="10"/>
  <c r="M18" i="10"/>
  <c r="M17" i="10"/>
  <c r="M16" i="10"/>
  <c r="M15" i="10"/>
  <c r="M13" i="10" s="1"/>
  <c r="M12" i="10"/>
  <c r="M11" i="10"/>
  <c r="M10" i="10"/>
  <c r="M9" i="10"/>
  <c r="M8" i="10"/>
  <c r="M5" i="10" s="1"/>
  <c r="K54" i="10"/>
  <c r="K40" i="10"/>
  <c r="K29" i="10"/>
  <c r="K19" i="10"/>
  <c r="K13" i="10"/>
  <c r="K5" i="10"/>
  <c r="O62" i="10"/>
  <c r="N62" i="10"/>
  <c r="J60" i="10"/>
  <c r="I60" i="10"/>
  <c r="G60" i="10"/>
  <c r="F60" i="10"/>
  <c r="O56" i="10"/>
  <c r="O54" i="10" s="1"/>
  <c r="N56" i="10"/>
  <c r="N54" i="10" s="1"/>
  <c r="L54" i="10"/>
  <c r="J54" i="10"/>
  <c r="I54" i="10"/>
  <c r="H54" i="10"/>
  <c r="G54" i="10"/>
  <c r="F54" i="10"/>
  <c r="E54" i="10"/>
  <c r="O50" i="10"/>
  <c r="N50" i="10"/>
  <c r="O49" i="10"/>
  <c r="N49" i="10"/>
  <c r="O48" i="10"/>
  <c r="N48" i="10"/>
  <c r="O47" i="10"/>
  <c r="N47" i="10"/>
  <c r="O46" i="10"/>
  <c r="N46" i="10"/>
  <c r="O45" i="10"/>
  <c r="N45" i="10"/>
  <c r="O44" i="10"/>
  <c r="N44" i="10"/>
  <c r="O43" i="10"/>
  <c r="N43" i="10"/>
  <c r="O42" i="10"/>
  <c r="N42" i="10"/>
  <c r="L40" i="10"/>
  <c r="J40" i="10"/>
  <c r="I40" i="10"/>
  <c r="H40" i="10"/>
  <c r="G40" i="10"/>
  <c r="F40" i="10"/>
  <c r="E40" i="10"/>
  <c r="O39" i="10"/>
  <c r="N39" i="10"/>
  <c r="O38" i="10"/>
  <c r="N38" i="10"/>
  <c r="O37" i="10"/>
  <c r="N37" i="10"/>
  <c r="O36" i="10"/>
  <c r="N36" i="10"/>
  <c r="O35" i="10"/>
  <c r="N35" i="10"/>
  <c r="O34" i="10"/>
  <c r="N34" i="10"/>
  <c r="O33" i="10"/>
  <c r="N33" i="10"/>
  <c r="O32" i="10"/>
  <c r="N32" i="10"/>
  <c r="O31" i="10"/>
  <c r="N31" i="10"/>
  <c r="L29" i="10"/>
  <c r="J29" i="10"/>
  <c r="I29" i="10"/>
  <c r="H29" i="10"/>
  <c r="G29" i="10"/>
  <c r="F29" i="10"/>
  <c r="E29" i="10"/>
  <c r="O28" i="10"/>
  <c r="N28" i="10"/>
  <c r="O27" i="10"/>
  <c r="N27" i="10"/>
  <c r="O26" i="10"/>
  <c r="N26" i="10"/>
  <c r="O25" i="10"/>
  <c r="N25" i="10"/>
  <c r="O24" i="10"/>
  <c r="N24" i="10"/>
  <c r="O23" i="10"/>
  <c r="N23" i="10"/>
  <c r="O22" i="10"/>
  <c r="N22" i="10"/>
  <c r="O21" i="10"/>
  <c r="N21" i="10"/>
  <c r="L19" i="10"/>
  <c r="J19" i="10"/>
  <c r="I19" i="10"/>
  <c r="H19" i="10"/>
  <c r="G19" i="10"/>
  <c r="F19" i="10"/>
  <c r="E19" i="10"/>
  <c r="O18" i="10"/>
  <c r="N18" i="10"/>
  <c r="O17" i="10"/>
  <c r="N17" i="10"/>
  <c r="O16" i="10"/>
  <c r="N16" i="10"/>
  <c r="O15" i="10"/>
  <c r="N15" i="10"/>
  <c r="L13" i="10"/>
  <c r="J13" i="10"/>
  <c r="I13" i="10"/>
  <c r="H13" i="10"/>
  <c r="G13" i="10"/>
  <c r="F13" i="10"/>
  <c r="E13" i="10"/>
  <c r="O12" i="10"/>
  <c r="N12" i="10"/>
  <c r="O11" i="10"/>
  <c r="N11" i="10"/>
  <c r="O10" i="10"/>
  <c r="N10" i="10"/>
  <c r="O9" i="10"/>
  <c r="N9" i="10"/>
  <c r="O8" i="10"/>
  <c r="N8" i="10"/>
  <c r="O7" i="10"/>
  <c r="N7" i="10"/>
  <c r="L5" i="10"/>
  <c r="J5" i="10"/>
  <c r="I5" i="10"/>
  <c r="H5" i="10"/>
  <c r="G5" i="10"/>
  <c r="G51" i="10" s="1"/>
  <c r="F5" i="10"/>
  <c r="E5" i="10"/>
  <c r="M11" i="7"/>
  <c r="N11" i="7"/>
  <c r="M12" i="7"/>
  <c r="N12" i="7"/>
  <c r="M17" i="7"/>
  <c r="N17" i="7"/>
  <c r="M18" i="7"/>
  <c r="N18" i="7"/>
  <c r="N62" i="7"/>
  <c r="M62" i="7"/>
  <c r="N56" i="7"/>
  <c r="N50" i="7"/>
  <c r="M50" i="7"/>
  <c r="N49" i="7"/>
  <c r="M49" i="7"/>
  <c r="N48" i="7"/>
  <c r="M48" i="7"/>
  <c r="N47" i="7"/>
  <c r="M47" i="7"/>
  <c r="N46" i="7"/>
  <c r="M46" i="7"/>
  <c r="N45" i="7"/>
  <c r="M45" i="7"/>
  <c r="N44" i="7"/>
  <c r="M44" i="7"/>
  <c r="N43" i="7"/>
  <c r="M43" i="7"/>
  <c r="N42" i="7"/>
  <c r="M42" i="7"/>
  <c r="N39" i="7"/>
  <c r="M39" i="7"/>
  <c r="N38" i="7"/>
  <c r="M38" i="7"/>
  <c r="N37" i="7"/>
  <c r="M37" i="7"/>
  <c r="N36" i="7"/>
  <c r="M36" i="7"/>
  <c r="N35" i="7"/>
  <c r="M35" i="7"/>
  <c r="N34" i="7"/>
  <c r="M34" i="7"/>
  <c r="N33" i="7"/>
  <c r="M33" i="7"/>
  <c r="N32" i="7"/>
  <c r="M32" i="7"/>
  <c r="N31" i="7"/>
  <c r="M31" i="7"/>
  <c r="N28" i="7"/>
  <c r="M28" i="7"/>
  <c r="N27" i="7"/>
  <c r="M27" i="7"/>
  <c r="N26" i="7"/>
  <c r="M26" i="7"/>
  <c r="N25" i="7"/>
  <c r="M25" i="7"/>
  <c r="N24" i="7"/>
  <c r="M24" i="7"/>
  <c r="N23" i="7"/>
  <c r="M23" i="7"/>
  <c r="N22" i="7"/>
  <c r="M22" i="7"/>
  <c r="N21" i="7"/>
  <c r="N16" i="7"/>
  <c r="M16" i="7"/>
  <c r="N15" i="7"/>
  <c r="M15" i="7"/>
  <c r="N10" i="7"/>
  <c r="M10" i="7"/>
  <c r="N9" i="7"/>
  <c r="M9" i="7"/>
  <c r="N8" i="7"/>
  <c r="M8" i="7"/>
  <c r="N7" i="7"/>
  <c r="M7" i="7"/>
  <c r="K54" i="7"/>
  <c r="K40" i="7"/>
  <c r="K51" i="7" s="1"/>
  <c r="J40" i="7"/>
  <c r="K29" i="7"/>
  <c r="J29" i="7"/>
  <c r="K19" i="7"/>
  <c r="K13" i="7"/>
  <c r="M29" i="10" l="1"/>
  <c r="N19" i="10"/>
  <c r="J51" i="10"/>
  <c r="J67" i="10" s="1"/>
  <c r="K51" i="10"/>
  <c r="K52" i="10" s="1"/>
  <c r="K67" i="10" s="1"/>
  <c r="O13" i="10"/>
  <c r="M5" i="7"/>
  <c r="N5" i="7"/>
  <c r="N13" i="10"/>
  <c r="O5" i="10"/>
  <c r="O40" i="10"/>
  <c r="M40" i="10"/>
  <c r="N5" i="10"/>
  <c r="N40" i="10"/>
  <c r="E51" i="10"/>
  <c r="E67" i="10" s="1"/>
  <c r="O29" i="10"/>
  <c r="F51" i="10"/>
  <c r="F52" i="10" s="1"/>
  <c r="N29" i="10"/>
  <c r="O19" i="10"/>
  <c r="O60" i="10"/>
  <c r="G67" i="10"/>
  <c r="H51" i="10"/>
  <c r="I51" i="10"/>
  <c r="I52" i="10" s="1"/>
  <c r="I67" i="10" s="1"/>
  <c r="N60" i="10"/>
  <c r="L51" i="10"/>
  <c r="M19" i="10"/>
  <c r="E54" i="7"/>
  <c r="J60" i="7"/>
  <c r="I60" i="7"/>
  <c r="G60" i="7"/>
  <c r="F60" i="7"/>
  <c r="J13" i="7"/>
  <c r="I13" i="7"/>
  <c r="H13" i="7"/>
  <c r="G13" i="7"/>
  <c r="F13" i="7"/>
  <c r="E13" i="7"/>
  <c r="J19" i="7"/>
  <c r="I19" i="7"/>
  <c r="H19" i="7"/>
  <c r="G19" i="7"/>
  <c r="F19" i="7"/>
  <c r="E19" i="7"/>
  <c r="E29" i="7"/>
  <c r="F29" i="7"/>
  <c r="G29" i="7"/>
  <c r="H29" i="7"/>
  <c r="I29" i="7"/>
  <c r="E40" i="7"/>
  <c r="F40" i="7"/>
  <c r="G40" i="7"/>
  <c r="H40" i="7"/>
  <c r="I40" i="7"/>
  <c r="M51" i="10" l="1"/>
  <c r="L52" i="10"/>
  <c r="L67" i="10" s="1"/>
  <c r="M52" i="10"/>
  <c r="M67" i="10" s="1"/>
  <c r="M70" i="10" s="1"/>
  <c r="F67" i="10"/>
  <c r="F68" i="10" s="1"/>
  <c r="N51" i="10"/>
  <c r="O51" i="10"/>
  <c r="O67" i="10" s="1"/>
  <c r="M73" i="10" s="1"/>
  <c r="H67" i="10"/>
  <c r="M13" i="7"/>
  <c r="N29" i="7"/>
  <c r="N40" i="7"/>
  <c r="N13" i="7"/>
  <c r="N19" i="7"/>
  <c r="L29" i="7"/>
  <c r="L13" i="7"/>
  <c r="L19" i="7"/>
  <c r="M19" i="7"/>
  <c r="M29" i="7"/>
  <c r="L40" i="7"/>
  <c r="M40" i="7"/>
  <c r="M51" i="7" s="1"/>
  <c r="N60" i="7"/>
  <c r="M54" i="7"/>
  <c r="N54" i="7"/>
  <c r="M60" i="7"/>
  <c r="I68" i="10" l="1"/>
  <c r="H68" i="10"/>
  <c r="L51" i="7"/>
  <c r="K68" i="10"/>
  <c r="L68" i="10"/>
  <c r="E68" i="10"/>
  <c r="N52" i="10"/>
  <c r="N67" i="10" s="1"/>
  <c r="M72" i="10" s="1"/>
  <c r="N51" i="7"/>
  <c r="N67" i="7" s="1"/>
  <c r="L73" i="7" s="1"/>
  <c r="D11" i="4"/>
  <c r="C12" i="4" s="1"/>
  <c r="C11" i="4"/>
  <c r="F54" i="7"/>
  <c r="G54" i="7"/>
  <c r="H54" i="7"/>
  <c r="I54" i="7"/>
  <c r="J54" i="7"/>
  <c r="E6" i="4"/>
  <c r="E7" i="4"/>
  <c r="E8" i="4"/>
  <c r="E9" i="4"/>
  <c r="E10" i="4"/>
  <c r="H6" i="4"/>
  <c r="G5" i="4"/>
  <c r="B7" i="4"/>
  <c r="B8" i="4" s="1"/>
  <c r="B9" i="4" s="1"/>
  <c r="B10" i="4" s="1"/>
  <c r="H10" i="4" s="1"/>
  <c r="G6" i="4"/>
  <c r="K52" i="7" l="1"/>
  <c r="K67" i="7" s="1"/>
  <c r="L67" i="7"/>
  <c r="L52" i="7"/>
  <c r="M74" i="10"/>
  <c r="P52" i="10" s="1"/>
  <c r="O73" i="10"/>
  <c r="O70" i="10"/>
  <c r="O72" i="10"/>
  <c r="E51" i="7"/>
  <c r="I51" i="7"/>
  <c r="J51" i="7"/>
  <c r="J67" i="7" s="1"/>
  <c r="H51" i="7"/>
  <c r="G51" i="7"/>
  <c r="G67" i="7" s="1"/>
  <c r="F51" i="7"/>
  <c r="H9" i="4"/>
  <c r="H8" i="4"/>
  <c r="H7" i="4"/>
  <c r="F8" i="4"/>
  <c r="F7" i="4"/>
  <c r="F9" i="4"/>
  <c r="G9" i="4"/>
  <c r="F6" i="4"/>
  <c r="G8" i="4"/>
  <c r="G7" i="4"/>
  <c r="G10" i="4"/>
  <c r="F10" i="4"/>
  <c r="L70" i="7" l="1"/>
  <c r="P60" i="10"/>
  <c r="P54" i="10"/>
  <c r="P40" i="10"/>
  <c r="P13" i="10"/>
  <c r="P29" i="10"/>
  <c r="P5" i="10"/>
  <c r="P19" i="10"/>
  <c r="O74" i="10"/>
  <c r="H67" i="7"/>
  <c r="I52" i="7"/>
  <c r="I67" i="7" s="1"/>
  <c r="M52" i="7"/>
  <c r="M67" i="7" s="1"/>
  <c r="L72" i="7" s="1"/>
  <c r="F52" i="7"/>
  <c r="F67" i="7" s="1"/>
  <c r="E67" i="7"/>
  <c r="N73" i="7" l="1"/>
  <c r="L74" i="7"/>
  <c r="N74" i="7" s="1"/>
  <c r="E68" i="7"/>
  <c r="F68" i="7"/>
  <c r="I68" i="7"/>
  <c r="K68" i="7"/>
  <c r="H68" i="7"/>
  <c r="N70" i="7"/>
  <c r="N72" i="7"/>
  <c r="H5" i="4"/>
  <c r="D19" i="4" s="1" a="1"/>
  <c r="D19" i="4" s="1"/>
  <c r="E5" i="4"/>
  <c r="F5" i="4"/>
  <c r="D17" i="4" s="1"/>
  <c r="O52" i="7" l="1"/>
  <c r="O5" i="7"/>
  <c r="O13" i="7"/>
  <c r="O19" i="7"/>
  <c r="O40" i="7"/>
  <c r="O29" i="7"/>
  <c r="O60" i="7"/>
  <c r="O54" i="7"/>
  <c r="E17" i="4"/>
  <c r="E18" i="4"/>
  <c r="D18" i="4"/>
  <c r="E16" i="4"/>
  <c r="D1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<sst xmlns="http://schemas.openxmlformats.org/spreadsheetml/2006/main" count="161" uniqueCount="82">
  <si>
    <t>รายการค่าใช้จ่าย</t>
  </si>
  <si>
    <t>รวม</t>
  </si>
  <si>
    <t>บพข.</t>
  </si>
  <si>
    <t>รวมงบดำเนินการวิจัย</t>
  </si>
  <si>
    <t>IRR</t>
  </si>
  <si>
    <t>BCR</t>
  </si>
  <si>
    <t>NPV (บาท)</t>
  </si>
  <si>
    <t>5 ปี</t>
  </si>
  <si>
    <t>3 ปี</t>
  </si>
  <si>
    <t>NPV</t>
  </si>
  <si>
    <t>PV (Benefit)</t>
  </si>
  <si>
    <t>PV (Cost)</t>
  </si>
  <si>
    <t>Net Value</t>
  </si>
  <si>
    <t>Year</t>
  </si>
  <si>
    <t>Discount rate</t>
  </si>
  <si>
    <t>Payback period (ปี)</t>
  </si>
  <si>
    <t>ตัวชี้วัดความคุ้มค่า</t>
  </si>
  <si>
    <t>งวดที่ 3</t>
  </si>
  <si>
    <t>หน่วยงานร่วมทุน</t>
  </si>
  <si>
    <t>In-Cash</t>
  </si>
  <si>
    <t>In-Kind</t>
  </si>
  <si>
    <t xml:space="preserve">1. ค่าตอบแทนคณะผู้วิจัย </t>
  </si>
  <si>
    <t>(งบบุคลากรใน NRIIS)</t>
  </si>
  <si>
    <t>1.1 หัวหน้าโครงการ (ระบุชื่อ-สกุล)</t>
  </si>
  <si>
    <t>1.2 นักวิจัยร่วม (ระบุชื่อ-สกุล)</t>
  </si>
  <si>
    <t>1.3 นักวิจัยร่วม (ระบุชื่อ-สกุล)</t>
  </si>
  <si>
    <t>1.4 นักวิจัยร่วม (ระบุชื่อ-สกุล)</t>
  </si>
  <si>
    <t>2. ค่าจ้าง</t>
  </si>
  <si>
    <t>(งบดำเนินการใน NRIIS)</t>
  </si>
  <si>
    <t>จำนวน (คน)</t>
  </si>
  <si>
    <t>ต่อเดือน (บาท)</t>
  </si>
  <si>
    <t xml:space="preserve">2.1 ผู้ช่วยวิจัย ป.โท (ประสบการณ์ ... ปี) </t>
  </si>
  <si>
    <t>2.2 ผู้ช่วยวิจัย ป.ตรี (ประสบการณ์ ... ปี)</t>
  </si>
  <si>
    <t>3. ค่าวัสดุวิทยาศาสตร์</t>
  </si>
  <si>
    <t>5. ค่าใช้สอย</t>
  </si>
  <si>
    <t xml:space="preserve">7. หมวดค่าครุภัณฑ์ </t>
  </si>
  <si>
    <t>(งบลงทุนใน NRIIS)</t>
  </si>
  <si>
    <t>รวมงบประมาณ</t>
  </si>
  <si>
    <t>ร้อยละ</t>
  </si>
  <si>
    <t xml:space="preserve">      -  รวม In-Cash</t>
  </si>
  <si>
    <t xml:space="preserve">      -  รวม In-Kind</t>
  </si>
  <si>
    <t>9. สรุปงบประมาณโครงการ</t>
  </si>
  <si>
    <t>9.1 รวมเงินทุนจาก บพข. (In-Cash)</t>
  </si>
  <si>
    <t>9.2 รวมงบประมาณจากหน่วยงานร่วมทุน</t>
  </si>
  <si>
    <t>9.3 รวมงบประมาณทั้งสิ้น</t>
  </si>
  <si>
    <t>8. หมวดค่าเดินทางไปต่างประเทศ</t>
  </si>
  <si>
    <t>ค่าเดินทางไปประเทศ.... เพื่อกิจกรรมที่ ....</t>
  </si>
  <si>
    <t>Cost (Y)</t>
  </si>
  <si>
    <t>Benefit (X)</t>
  </si>
  <si>
    <t>ห้ามแก้ไขสูตรการคำนวณ</t>
  </si>
  <si>
    <t>3.1 สารเคมี เพื่อกิจกรรมที่ .... (จำนวน .... x .... บาท)</t>
  </si>
  <si>
    <t>3.2 วัสดุวิทยาศาสตร์ เพื่อกิจกรรมที่ .... (จำนวน .... x .... บาท)</t>
  </si>
  <si>
    <t>4.1 ค่าวัสดุ เพื่อกิจกรรมที่ .... (จำนวน .... x .... บาท)</t>
  </si>
  <si>
    <t>4.2 ค่าใช้สอย เพื่อกิจกรรมที่ .... (จำนวน .... x .... บาท)</t>
  </si>
  <si>
    <t>4.3 ค่าจ้างเหมา เพื่อกิจกรรมที่ .... (จำนวน .... x .... บาท)</t>
  </si>
  <si>
    <t>5.1 ค่าวิเคราะห์ .... เพื่อกิจกรรมที่ .... (จำนวน .... x .... บาท)</t>
  </si>
  <si>
    <t>5.2 ค่าทดสอบ .... เพื่อกิจกรรมที่ .... (จำนวน .... x .... บาท)</t>
  </si>
  <si>
    <t>5.3 ค่าเดินทาง .... เพื่อกิจกรรมที่ .... (จำนวน .... x .... บาท)</t>
  </si>
  <si>
    <t>7.1 ครุภัณฑ์ 1 (ระบุชื่อครุภัณฑ์ ราคา จำนวน ) เพื่อกิจกรรมที่ ....</t>
  </si>
  <si>
    <t>7.2 ครุภัณฑ์ 2 (ระบุชื่อครุภัณฑ์ ราคา จำนวน) เพื่อกิจกรรมที่ ....</t>
  </si>
  <si>
    <t>8.1 ค่าตั๋วเครื่องบิน (จำนวน .... x .... บาท)</t>
  </si>
  <si>
    <t>8.2 ค่าที่พัก (จำนวน .... x .... บาท)</t>
  </si>
  <si>
    <t xml:space="preserve">รวมงบประมาณทั้งสิ้น </t>
  </si>
  <si>
    <r>
      <t xml:space="preserve"> </t>
    </r>
    <r>
      <rPr>
        <b/>
        <sz val="12"/>
        <color rgb="FF000000"/>
        <rFont val="TH Sarabun New"/>
        <family val="2"/>
      </rPr>
      <t>ต่อเดือน (บาท)</t>
    </r>
    <r>
      <rPr>
        <sz val="12"/>
        <color rgb="FF000000"/>
        <rFont val="TH Sarabun New"/>
        <family val="2"/>
      </rPr>
      <t xml:space="preserve">  </t>
    </r>
  </si>
  <si>
    <r>
      <t xml:space="preserve">4. ค่าจัดทำต้นแบบ </t>
    </r>
    <r>
      <rPr>
        <sz val="12"/>
        <color rgb="FF000000"/>
        <rFont val="TH Sarabun New"/>
        <family val="2"/>
      </rPr>
      <t xml:space="preserve"> </t>
    </r>
  </si>
  <si>
    <r>
      <t>6. ค่าอุดหนุนสถาบัน (</t>
    </r>
    <r>
      <rPr>
        <sz val="12"/>
        <color rgb="FF000000"/>
        <rFont val="TH Sarabun New"/>
        <family val="2"/>
      </rPr>
      <t>จ่ายในงวดสุดท้าย)</t>
    </r>
  </si>
  <si>
    <r>
      <t>(งบดำเนินการใน NRIIS)</t>
    </r>
    <r>
      <rPr>
        <b/>
        <sz val="12"/>
        <color rgb="FF000000"/>
        <rFont val="TH Sarabun New"/>
        <family val="2"/>
      </rPr>
      <t xml:space="preserve"> </t>
    </r>
  </si>
  <si>
    <t>%</t>
  </si>
  <si>
    <t>บพข.
(≥ 50%)</t>
  </si>
  <si>
    <t>บพข.
(≤ 40%)</t>
  </si>
  <si>
    <t>บพข.
(10%)</t>
  </si>
  <si>
    <t>In-Cash
(≥ 50%)</t>
  </si>
  <si>
    <t>In-Cash
(≤ 50%)</t>
  </si>
  <si>
    <t>งวดที่ 4</t>
  </si>
  <si>
    <t>บพข.
(≤ 20%)</t>
  </si>
  <si>
    <t>% งบประมาณในแต่ละงวด</t>
  </si>
  <si>
    <t>ไม่ต้องนำเข้าข้อมูล</t>
  </si>
  <si>
    <t>งวดที่ 1 (1-6 เดือน)</t>
  </si>
  <si>
    <t>งวดที่ 2 (6-12 เดือน)</t>
  </si>
  <si>
    <t>งวดที่ 3 (12-18 เดือน)</t>
  </si>
  <si>
    <t>*คิดจากเงินทุนของ บพข. ในปีที่ได้รับทุน (Y0)</t>
  </si>
  <si>
    <t>มูลค่าทางเศรษฐกิจ * = (sum X) / Y0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</si>
</sst>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_(* #,##0.00_);_(* \(#,##0.00\);_(* &quot;-&quot;??_);_(@_)"/>
    <numFmt numFmtId="188" formatCode="_(* #,##0_);_(* \(#,##0\);_(* &quot;-&quot;??_);_(@_)"/>
  </numFmts>
  <fonts count="11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sz val="14"/>
      <color theme="1"/>
      <name val="TH SarabunPSK"/>
      <family val="2"/>
    </font>
    <font>
      <b/>
      <sz val="12"/>
      <color rgb="FFFF0000"/>
      <name val="TH SarabunPSK"/>
      <family val="2"/>
    </font>
    <font>
      <sz val="12"/>
      <color theme="1"/>
      <name val="TH Sarabun New"/>
      <family val="2"/>
    </font>
    <font>
      <sz val="12"/>
      <color rgb="FFFF0000"/>
      <name val="TH Sarabun New"/>
      <family val="2"/>
    </font>
    <font>
      <b/>
      <sz val="12"/>
      <color theme="1"/>
      <name val="TH Sarabun New"/>
      <family val="2"/>
    </font>
    <font>
      <b/>
      <sz val="12"/>
      <color rgb="FF000000"/>
      <name val="TH Sarabun New"/>
      <family val="2"/>
    </font>
    <font>
      <sz val="12"/>
      <color rgb="FF000000"/>
      <name val="TH Sarabun New"/>
      <family val="2"/>
    </font>
    <font>
      <b/>
      <u/>
      <sz val="12"/>
      <color theme="1"/>
      <name val="TH Sarabun New"/>
      <family val="2"/>
    </font>
    <font>
      <b/>
      <sz val="12"/>
      <name val="TH Sarabun New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78637043366805E-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8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7">
    <xf numFmtId="0" fontId="0" fillId="0" borderId="0" xfId="0"/>
    <xf numFmtId="0" fontId="2" fillId="0" borderId="0" xfId="0" applyFont="1" applyAlignment="1">
      <alignment vertical="top"/>
    </xf>
    <xf numFmtId="188" fontId="2" fillId="0" borderId="0" xfId="0" applyNumberFormat="1" applyFont="1" applyAlignment="1">
      <alignment vertical="top"/>
    </xf>
    <xf numFmtId="188" fontId="2" fillId="0" borderId="0" xfId="1" applyNumberFormat="1" applyFont="1" applyFill="1" applyAlignment="1">
      <alignment vertical="top"/>
    </xf>
    <xf numFmtId="0" fontId="2" fillId="0" borderId="0" xfId="0" applyFont="1" applyAlignment="1">
      <alignment horizontal="center" vertical="top"/>
    </xf>
    <xf numFmtId="9" fontId="2" fillId="0" borderId="0" xfId="0" applyNumberFormat="1" applyFont="1" applyAlignment="1">
      <alignment vertical="top"/>
    </xf>
    <xf numFmtId="188" fontId="2" fillId="0" borderId="0" xfId="1" applyNumberFormat="1" applyFont="1" applyAlignment="1">
      <alignment vertical="top"/>
    </xf>
    <xf numFmtId="188" fontId="2" fillId="0" borderId="0" xfId="1" applyNumberFormat="1" applyFont="1" applyAlignment="1">
      <alignment horizontal="left" vertical="top"/>
    </xf>
    <xf numFmtId="188" fontId="2" fillId="0" borderId="1" xfId="1" applyNumberFormat="1" applyFont="1" applyBorder="1" applyAlignment="1">
      <alignment horizontal="center" vertical="top"/>
    </xf>
    <xf numFmtId="9" fontId="2" fillId="0" borderId="0" xfId="1" applyNumberFormat="1" applyFont="1" applyAlignment="1">
      <alignment vertical="top"/>
    </xf>
    <xf numFmtId="187" fontId="2" fillId="0" borderId="0" xfId="1" applyFont="1" applyAlignment="1">
      <alignment vertical="top"/>
    </xf>
    <xf numFmtId="188" fontId="2" fillId="0" borderId="1" xfId="1" applyNumberFormat="1" applyFont="1" applyBorder="1" applyAlignment="1">
      <alignment vertical="top"/>
    </xf>
    <xf numFmtId="188" fontId="2" fillId="0" borderId="0" xfId="1" applyNumberFormat="1" applyFont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187" fontId="2" fillId="0" borderId="0" xfId="1" applyFont="1" applyFill="1" applyAlignment="1">
      <alignment vertical="top"/>
    </xf>
    <xf numFmtId="0" fontId="2" fillId="0" borderId="0" xfId="0" applyFont="1" applyAlignment="1">
      <alignment horizontal="left" vertical="top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188" fontId="2" fillId="0" borderId="0" xfId="1" applyNumberFormat="1" applyFont="1" applyFill="1" applyBorder="1" applyAlignment="1">
      <alignment vertical="top"/>
    </xf>
    <xf numFmtId="188" fontId="2" fillId="2" borderId="1" xfId="1" applyNumberFormat="1" applyFont="1" applyFill="1" applyBorder="1" applyAlignment="1">
      <alignment vertical="top"/>
    </xf>
    <xf numFmtId="188" fontId="2" fillId="2" borderId="2" xfId="1" applyNumberFormat="1" applyFont="1" applyFill="1" applyBorder="1" applyAlignment="1">
      <alignment vertical="top"/>
    </xf>
    <xf numFmtId="188" fontId="2" fillId="2" borderId="3" xfId="1" applyNumberFormat="1" applyFont="1" applyFill="1" applyBorder="1" applyAlignment="1">
      <alignment vertical="top"/>
    </xf>
    <xf numFmtId="188" fontId="2" fillId="0" borderId="0" xfId="1" applyNumberFormat="1" applyFont="1" applyFill="1" applyBorder="1" applyAlignment="1">
      <alignment horizontal="center" vertical="top"/>
    </xf>
    <xf numFmtId="187" fontId="2" fillId="0" borderId="0" xfId="1" applyFont="1" applyFill="1" applyBorder="1" applyAlignment="1">
      <alignment vertical="top"/>
    </xf>
    <xf numFmtId="9" fontId="2" fillId="0" borderId="0" xfId="2" applyFont="1" applyFill="1" applyBorder="1" applyAlignment="1">
      <alignment vertical="top"/>
    </xf>
    <xf numFmtId="187" fontId="2" fillId="2" borderId="1" xfId="1" applyFont="1" applyFill="1" applyBorder="1" applyAlignment="1">
      <alignment vertical="top"/>
    </xf>
    <xf numFmtId="9" fontId="2" fillId="2" borderId="1" xfId="2" applyFont="1" applyFill="1" applyBorder="1" applyAlignment="1">
      <alignment vertical="top"/>
    </xf>
    <xf numFmtId="9" fontId="2" fillId="0" borderId="0" xfId="2" applyFont="1" applyFill="1" applyAlignment="1">
      <alignment horizontal="center" vertical="top"/>
    </xf>
    <xf numFmtId="0" fontId="3" fillId="0" borderId="0" xfId="0" applyFont="1" applyAlignment="1">
      <alignment horizontal="left" vertical="top"/>
    </xf>
    <xf numFmtId="187" fontId="2" fillId="0" borderId="0" xfId="1" applyFont="1" applyBorder="1" applyAlignment="1">
      <alignment horizontal="center" vertical="top"/>
    </xf>
    <xf numFmtId="0" fontId="2" fillId="5" borderId="1" xfId="0" applyFont="1" applyFill="1" applyBorder="1" applyAlignment="1">
      <alignment horizontal="center" vertical="top"/>
    </xf>
    <xf numFmtId="188" fontId="2" fillId="6" borderId="1" xfId="1" applyNumberFormat="1" applyFont="1" applyFill="1" applyBorder="1" applyAlignment="1">
      <alignment vertical="top"/>
    </xf>
    <xf numFmtId="0" fontId="4" fillId="0" borderId="0" xfId="0" applyFont="1" applyAlignment="1">
      <alignment vertical="top"/>
    </xf>
    <xf numFmtId="0" fontId="4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7" fillId="2" borderId="1" xfId="0" applyFont="1" applyFill="1" applyBorder="1" applyAlignment="1">
      <alignment vertical="top" wrapText="1"/>
    </xf>
    <xf numFmtId="187" fontId="6" fillId="2" borderId="1" xfId="1" applyFont="1" applyFill="1" applyBorder="1" applyAlignment="1">
      <alignment horizontal="right" vertical="top" wrapText="1"/>
    </xf>
    <xf numFmtId="0" fontId="5" fillId="2" borderId="1" xfId="0" applyFont="1" applyFill="1" applyBorder="1" applyAlignment="1">
      <alignment vertical="top" wrapText="1"/>
    </xf>
    <xf numFmtId="187" fontId="4" fillId="0" borderId="1" xfId="1" applyFont="1" applyBorder="1" applyAlignment="1">
      <alignment horizontal="right" vertical="top" wrapText="1"/>
    </xf>
    <xf numFmtId="187" fontId="6" fillId="0" borderId="1" xfId="1" applyFont="1" applyBorder="1" applyAlignment="1">
      <alignment horizontal="right" vertical="top" wrapText="1"/>
    </xf>
    <xf numFmtId="187" fontId="4" fillId="4" borderId="5" xfId="1" applyFont="1" applyFill="1" applyBorder="1" applyAlignment="1">
      <alignment horizontal="right" vertical="top" wrapText="1"/>
    </xf>
    <xf numFmtId="187" fontId="6" fillId="4" borderId="5" xfId="1" applyFont="1" applyFill="1" applyBorder="1" applyAlignment="1">
      <alignment horizontal="right" vertical="top" wrapText="1"/>
    </xf>
    <xf numFmtId="187" fontId="6" fillId="6" borderId="5" xfId="1" applyFont="1" applyFill="1" applyBorder="1" applyAlignment="1">
      <alignment horizontal="right" vertical="top" wrapText="1"/>
    </xf>
    <xf numFmtId="9" fontId="4" fillId="0" borderId="0" xfId="0" applyNumberFormat="1" applyFont="1" applyAlignment="1">
      <alignment vertical="top" wrapText="1"/>
    </xf>
    <xf numFmtId="187" fontId="6" fillId="0" borderId="1" xfId="1" applyFont="1" applyFill="1" applyBorder="1" applyAlignment="1">
      <alignment horizontal="right" vertical="top" wrapText="1"/>
    </xf>
    <xf numFmtId="187" fontId="4" fillId="0" borderId="1" xfId="1" applyFont="1" applyBorder="1" applyAlignment="1">
      <alignment vertical="top" wrapText="1"/>
    </xf>
    <xf numFmtId="187" fontId="4" fillId="4" borderId="5" xfId="1" applyFont="1" applyFill="1" applyBorder="1" applyAlignment="1">
      <alignment vertical="top" wrapText="1"/>
    </xf>
    <xf numFmtId="187" fontId="6" fillId="2" borderId="1" xfId="1" applyFont="1" applyFill="1" applyBorder="1" applyAlignment="1">
      <alignment horizontal="right" vertical="top"/>
    </xf>
    <xf numFmtId="0" fontId="7" fillId="3" borderId="1" xfId="0" applyFont="1" applyFill="1" applyBorder="1" applyAlignment="1">
      <alignment horizontal="center" vertical="top" wrapText="1"/>
    </xf>
    <xf numFmtId="0" fontId="7" fillId="3" borderId="4" xfId="0" applyFont="1" applyFill="1" applyBorder="1" applyAlignment="1">
      <alignment horizontal="center" vertical="top" wrapText="1"/>
    </xf>
    <xf numFmtId="187" fontId="6" fillId="4" borderId="1" xfId="1" applyFont="1" applyFill="1" applyBorder="1" applyAlignment="1">
      <alignment horizontal="right" vertical="top" wrapText="1"/>
    </xf>
    <xf numFmtId="187" fontId="4" fillId="4" borderId="1" xfId="1" applyFont="1" applyFill="1" applyBorder="1" applyAlignment="1">
      <alignment vertical="top" wrapText="1"/>
    </xf>
    <xf numFmtId="0" fontId="3" fillId="2" borderId="0" xfId="0" applyFont="1" applyFill="1" applyAlignment="1">
      <alignment horizontal="center" vertical="top"/>
    </xf>
    <xf numFmtId="188" fontId="2" fillId="0" borderId="1" xfId="1" applyNumberFormat="1" applyFont="1" applyBorder="1" applyAlignment="1">
      <alignment horizontal="left" vertical="top"/>
    </xf>
    <xf numFmtId="188" fontId="2" fillId="2" borderId="1" xfId="1" applyNumberFormat="1" applyFont="1" applyFill="1" applyBorder="1" applyAlignment="1">
      <alignment horizontal="center" vertical="top"/>
    </xf>
    <xf numFmtId="187" fontId="2" fillId="5" borderId="1" xfId="1" applyFont="1" applyFill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vertical="top" wrapText="1"/>
    </xf>
    <xf numFmtId="0" fontId="6" fillId="0" borderId="19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187" fontId="6" fillId="2" borderId="1" xfId="1" applyFont="1" applyFill="1" applyBorder="1" applyAlignment="1">
      <alignment horizontal="right" vertical="top" wrapText="1"/>
    </xf>
    <xf numFmtId="0" fontId="7" fillId="2" borderId="1" xfId="0" applyFont="1" applyFill="1" applyBorder="1" applyAlignment="1">
      <alignment vertical="top" wrapText="1"/>
    </xf>
    <xf numFmtId="0" fontId="5" fillId="2" borderId="1" xfId="0" applyFont="1" applyFill="1" applyBorder="1" applyAlignment="1">
      <alignment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18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187" fontId="6" fillId="4" borderId="1" xfId="1" applyFont="1" applyFill="1" applyBorder="1" applyAlignment="1">
      <alignment horizontal="right" vertical="top" wrapText="1"/>
    </xf>
    <xf numFmtId="187" fontId="6" fillId="2" borderId="5" xfId="1" applyFont="1" applyFill="1" applyBorder="1" applyAlignment="1">
      <alignment horizontal="right" vertical="top" wrapText="1"/>
    </xf>
    <xf numFmtId="10" fontId="6" fillId="2" borderId="1" xfId="2" applyNumberFormat="1" applyFont="1" applyFill="1" applyBorder="1" applyAlignment="1">
      <alignment horizontal="center" vertical="top" wrapText="1"/>
    </xf>
    <xf numFmtId="10" fontId="6" fillId="2" borderId="5" xfId="2" applyNumberFormat="1" applyFont="1" applyFill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0" fontId="6" fillId="4" borderId="1" xfId="0" applyFont="1" applyFill="1" applyBorder="1" applyAlignment="1">
      <alignment horizontal="right" vertical="top" wrapText="1"/>
    </xf>
    <xf numFmtId="0" fontId="4" fillId="4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10" fontId="6" fillId="2" borderId="6" xfId="2" applyNumberFormat="1" applyFont="1" applyFill="1" applyBorder="1" applyAlignment="1">
      <alignment horizontal="center" vertical="top" wrapText="1"/>
    </xf>
    <xf numFmtId="10" fontId="6" fillId="2" borderId="7" xfId="2" applyNumberFormat="1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right" vertical="top" wrapText="1"/>
    </xf>
    <xf numFmtId="0" fontId="6" fillId="4" borderId="1" xfId="0" applyFont="1" applyFill="1" applyBorder="1" applyAlignment="1">
      <alignment horizontal="center" vertical="top" wrapText="1"/>
    </xf>
    <xf numFmtId="0" fontId="6" fillId="4" borderId="5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7" fillId="2" borderId="5" xfId="0" applyFont="1" applyFill="1" applyBorder="1" applyAlignment="1">
      <alignment horizontal="center" vertical="top" wrapText="1"/>
    </xf>
    <xf numFmtId="187" fontId="6" fillId="4" borderId="1" xfId="0" applyNumberFormat="1" applyFont="1" applyFill="1" applyBorder="1" applyAlignment="1">
      <alignment horizontal="right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9" xfId="0" applyFont="1" applyBorder="1" applyAlignment="1">
      <alignment horizontal="center" vertical="top" wrapText="1"/>
    </xf>
    <xf numFmtId="0" fontId="9" fillId="0" borderId="10" xfId="0" applyFont="1" applyBorder="1" applyAlignment="1">
      <alignment horizontal="center" vertical="top" wrapText="1"/>
    </xf>
    <xf numFmtId="187" fontId="4" fillId="4" borderId="5" xfId="1" applyFont="1" applyFill="1" applyBorder="1" applyAlignment="1">
      <alignment horizontal="right" vertical="top" wrapText="1"/>
    </xf>
    <xf numFmtId="49" fontId="4" fillId="0" borderId="1" xfId="0" applyNumberFormat="1" applyFont="1" applyBorder="1" applyAlignment="1">
      <alignment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wrapText="1"/>
    </xf>
    <xf numFmtId="0" fontId="6" fillId="4" borderId="4" xfId="0" applyFont="1" applyFill="1" applyBorder="1" applyAlignment="1">
      <alignment horizontal="center" vertical="top" wrapText="1"/>
    </xf>
    <xf numFmtId="0" fontId="6" fillId="4" borderId="9" xfId="0" applyFont="1" applyFill="1" applyBorder="1" applyAlignment="1">
      <alignment horizontal="center" vertical="top" wrapText="1"/>
    </xf>
    <xf numFmtId="0" fontId="4" fillId="4" borderId="4" xfId="0" applyFont="1" applyFill="1" applyBorder="1" applyAlignment="1">
      <alignment horizontal="center" vertical="top" wrapText="1"/>
    </xf>
    <xf numFmtId="0" fontId="4" fillId="4" borderId="9" xfId="0" applyFont="1" applyFill="1" applyBorder="1" applyAlignment="1">
      <alignment horizontal="center" vertical="top" wrapText="1"/>
    </xf>
    <xf numFmtId="0" fontId="7" fillId="3" borderId="4" xfId="0" applyFont="1" applyFill="1" applyBorder="1" applyAlignment="1">
      <alignment horizontal="center" vertical="top" wrapText="1"/>
    </xf>
    <xf numFmtId="0" fontId="7" fillId="3" borderId="9" xfId="0" applyFont="1" applyFill="1" applyBorder="1" applyAlignment="1">
      <alignment horizontal="center" vertical="top" wrapText="1"/>
    </xf>
    <xf numFmtId="187" fontId="6" fillId="4" borderId="4" xfId="0" applyNumberFormat="1" applyFont="1" applyFill="1" applyBorder="1" applyAlignment="1">
      <alignment horizontal="center" vertical="top" wrapText="1"/>
    </xf>
    <xf numFmtId="187" fontId="6" fillId="4" borderId="9" xfId="0" applyNumberFormat="1" applyFont="1" applyFill="1" applyBorder="1" applyAlignment="1">
      <alignment horizontal="center" vertical="top" wrapText="1"/>
    </xf>
    <xf numFmtId="10" fontId="6" fillId="2" borderId="1" xfId="1" applyNumberFormat="1" applyFont="1" applyFill="1" applyBorder="1" applyAlignment="1">
      <alignment horizontal="right" vertical="top"/>
    </xf>
    <xf numFmtId="0" fontId="6" fillId="0" borderId="4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87" fontId="6" fillId="2" borderId="4" xfId="1" applyFont="1" applyFill="1" applyBorder="1" applyAlignment="1">
      <alignment horizontal="right" vertical="top" wrapText="1"/>
    </xf>
    <xf numFmtId="187" fontId="4" fillId="0" borderId="4" xfId="1" applyFont="1" applyBorder="1" applyAlignment="1">
      <alignment horizontal="right" vertical="top" wrapText="1"/>
    </xf>
    <xf numFmtId="187" fontId="6" fillId="2" borderId="4" xfId="1" applyFont="1" applyFill="1" applyBorder="1" applyAlignment="1">
      <alignment horizontal="right" vertical="top" wrapText="1"/>
    </xf>
    <xf numFmtId="187" fontId="6" fillId="4" borderId="4" xfId="1" applyFont="1" applyFill="1" applyBorder="1" applyAlignment="1">
      <alignment horizontal="right" vertical="top" wrapText="1"/>
    </xf>
    <xf numFmtId="187" fontId="6" fillId="4" borderId="4" xfId="1" applyFont="1" applyFill="1" applyBorder="1" applyAlignment="1">
      <alignment horizontal="right" vertical="top" wrapText="1"/>
    </xf>
    <xf numFmtId="187" fontId="4" fillId="4" borderId="4" xfId="1" applyFont="1" applyFill="1" applyBorder="1" applyAlignment="1">
      <alignment vertical="top" wrapText="1"/>
    </xf>
    <xf numFmtId="187" fontId="6" fillId="2" borderId="4" xfId="1" applyFont="1" applyFill="1" applyBorder="1" applyAlignment="1">
      <alignment horizontal="right" vertical="top"/>
    </xf>
    <xf numFmtId="10" fontId="6" fillId="2" borderId="4" xfId="1" applyNumberFormat="1" applyFont="1" applyFill="1" applyBorder="1" applyAlignment="1">
      <alignment horizontal="right" vertical="top"/>
    </xf>
    <xf numFmtId="0" fontId="6" fillId="0" borderId="20" xfId="0" applyFont="1" applyBorder="1" applyAlignment="1">
      <alignment horizontal="center" vertical="top" wrapText="1"/>
    </xf>
    <xf numFmtId="0" fontId="6" fillId="0" borderId="21" xfId="0" applyFont="1" applyBorder="1" applyAlignment="1">
      <alignment horizontal="center" vertical="top" wrapText="1"/>
    </xf>
    <xf numFmtId="0" fontId="6" fillId="0" borderId="22" xfId="0" applyFont="1" applyBorder="1" applyAlignment="1">
      <alignment horizontal="center" vertical="top" wrapText="1"/>
    </xf>
    <xf numFmtId="0" fontId="6" fillId="0" borderId="23" xfId="0" applyFont="1" applyBorder="1" applyAlignment="1">
      <alignment horizontal="center" vertical="top" wrapText="1"/>
    </xf>
    <xf numFmtId="187" fontId="6" fillId="2" borderId="23" xfId="1" applyFont="1" applyFill="1" applyBorder="1" applyAlignment="1">
      <alignment horizontal="right" vertical="top" wrapText="1"/>
    </xf>
    <xf numFmtId="187" fontId="6" fillId="0" borderId="23" xfId="1" applyFont="1" applyBorder="1" applyAlignment="1">
      <alignment horizontal="right" vertical="top" wrapText="1"/>
    </xf>
    <xf numFmtId="187" fontId="6" fillId="2" borderId="23" xfId="1" applyFont="1" applyFill="1" applyBorder="1" applyAlignment="1">
      <alignment horizontal="right" vertical="top" wrapText="1"/>
    </xf>
    <xf numFmtId="187" fontId="6" fillId="4" borderId="23" xfId="1" applyFont="1" applyFill="1" applyBorder="1" applyAlignment="1">
      <alignment horizontal="right" vertical="top" wrapText="1"/>
    </xf>
    <xf numFmtId="187" fontId="6" fillId="4" borderId="23" xfId="1" applyFont="1" applyFill="1" applyBorder="1" applyAlignment="1">
      <alignment horizontal="right" vertical="top" wrapText="1"/>
    </xf>
    <xf numFmtId="187" fontId="4" fillId="4" borderId="23" xfId="1" applyFont="1" applyFill="1" applyBorder="1" applyAlignment="1">
      <alignment vertical="top" wrapText="1"/>
    </xf>
    <xf numFmtId="0" fontId="7" fillId="3" borderId="23" xfId="0" applyFont="1" applyFill="1" applyBorder="1" applyAlignment="1">
      <alignment horizontal="center" vertical="top" wrapText="1"/>
    </xf>
    <xf numFmtId="0" fontId="7" fillId="2" borderId="23" xfId="0" applyFont="1" applyFill="1" applyBorder="1" applyAlignment="1">
      <alignment horizontal="center" vertical="top" wrapText="1"/>
    </xf>
    <xf numFmtId="187" fontId="6" fillId="2" borderId="23" xfId="0" applyNumberFormat="1" applyFont="1" applyFill="1" applyBorder="1" applyAlignment="1">
      <alignment horizontal="center" vertical="top" wrapText="1"/>
    </xf>
    <xf numFmtId="187" fontId="6" fillId="4" borderId="23" xfId="0" applyNumberFormat="1" applyFont="1" applyFill="1" applyBorder="1" applyAlignment="1">
      <alignment horizontal="center" vertical="top" wrapText="1"/>
    </xf>
    <xf numFmtId="187" fontId="6" fillId="2" borderId="24" xfId="0" applyNumberFormat="1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903D7-B393-4FB2-BE1F-0AA9D442F746}">
  <dimension ref="B1:P78"/>
  <sheetViews>
    <sheetView topLeftCell="A37" zoomScaleNormal="100" workbookViewId="0">
      <selection activeCell="K49" sqref="K49"/>
    </sheetView>
  </sheetViews>
  <sheetFormatPr defaultColWidth="9.09765625" defaultRowHeight="18.600000000000001" x14ac:dyDescent="0.25"/>
  <cols>
    <col min="1" max="1" width="9.09765625" style="32"/>
    <col min="2" max="2" width="16.796875" style="32" customWidth="1"/>
    <col min="3" max="3" width="9.09765625" style="32"/>
    <col min="4" max="4" width="12.8984375" style="32" customWidth="1"/>
    <col min="5" max="10" width="9.09765625" style="32"/>
    <col min="11" max="11" width="10.09765625" style="32" bestFit="1" customWidth="1"/>
    <col min="12" max="16384" width="9.09765625" style="32"/>
  </cols>
  <sheetData>
    <row r="1" spans="2:16" ht="19.2" thickBot="1" x14ac:dyDescent="0.3"/>
    <row r="2" spans="2:16" x14ac:dyDescent="0.25">
      <c r="B2" s="67" t="s">
        <v>0</v>
      </c>
      <c r="C2" s="68"/>
      <c r="D2" s="69"/>
      <c r="E2" s="63" t="s">
        <v>77</v>
      </c>
      <c r="F2" s="63"/>
      <c r="G2" s="63"/>
      <c r="H2" s="63" t="s">
        <v>78</v>
      </c>
      <c r="I2" s="63"/>
      <c r="J2" s="63"/>
      <c r="K2" s="111" t="s">
        <v>17</v>
      </c>
      <c r="L2" s="121" t="s">
        <v>1</v>
      </c>
      <c r="M2" s="122"/>
      <c r="N2" s="122"/>
      <c r="O2" s="123" t="s">
        <v>67</v>
      </c>
      <c r="P2" s="35"/>
    </row>
    <row r="3" spans="2:16" x14ac:dyDescent="0.25">
      <c r="B3" s="70"/>
      <c r="C3" s="71"/>
      <c r="D3" s="72"/>
      <c r="E3" s="63" t="s">
        <v>68</v>
      </c>
      <c r="F3" s="63" t="s">
        <v>18</v>
      </c>
      <c r="G3" s="63"/>
      <c r="H3" s="63" t="s">
        <v>69</v>
      </c>
      <c r="I3" s="63" t="s">
        <v>18</v>
      </c>
      <c r="J3" s="63"/>
      <c r="K3" s="112" t="s">
        <v>70</v>
      </c>
      <c r="L3" s="124" t="s">
        <v>2</v>
      </c>
      <c r="M3" s="63" t="s">
        <v>18</v>
      </c>
      <c r="N3" s="63"/>
      <c r="O3" s="61"/>
      <c r="P3" s="35"/>
    </row>
    <row r="4" spans="2:16" ht="37.200000000000003" x14ac:dyDescent="0.25">
      <c r="B4" s="73"/>
      <c r="C4" s="74"/>
      <c r="D4" s="75"/>
      <c r="E4" s="63"/>
      <c r="F4" s="34" t="s">
        <v>71</v>
      </c>
      <c r="G4" s="34" t="s">
        <v>20</v>
      </c>
      <c r="H4" s="63"/>
      <c r="I4" s="34" t="s">
        <v>72</v>
      </c>
      <c r="J4" s="34" t="s">
        <v>20</v>
      </c>
      <c r="K4" s="112"/>
      <c r="L4" s="124"/>
      <c r="M4" s="34" t="s">
        <v>19</v>
      </c>
      <c r="N4" s="34" t="s">
        <v>20</v>
      </c>
      <c r="O4" s="62"/>
      <c r="P4" s="35"/>
    </row>
    <row r="5" spans="2:16" x14ac:dyDescent="0.25">
      <c r="B5" s="65" t="s">
        <v>21</v>
      </c>
      <c r="C5" s="65"/>
      <c r="D5" s="101" t="s">
        <v>63</v>
      </c>
      <c r="E5" s="64">
        <f>SUM(E7:E12)</f>
        <v>0</v>
      </c>
      <c r="F5" s="64">
        <f>SUM(F7:F12)</f>
        <v>0</v>
      </c>
      <c r="G5" s="64">
        <f>SUM(G7:G12)</f>
        <v>0</v>
      </c>
      <c r="H5" s="64">
        <f>SUM(H7:H12)</f>
        <v>0</v>
      </c>
      <c r="I5" s="64">
        <f>SUM(I7:I12)</f>
        <v>0</v>
      </c>
      <c r="J5" s="64">
        <f>SUM(J7:J12)</f>
        <v>0</v>
      </c>
      <c r="K5" s="113">
        <f>SUM(K7:K12)</f>
        <v>0</v>
      </c>
      <c r="L5" s="125">
        <f>SUM(L7:L12)</f>
        <v>0</v>
      </c>
      <c r="M5" s="64">
        <f>SUM(M7:M12)</f>
        <v>0</v>
      </c>
      <c r="N5" s="64">
        <f>SUM(N7:N12)</f>
        <v>0</v>
      </c>
      <c r="O5" s="78" t="e">
        <f>SUM(L5:N6)/$L$74</f>
        <v>#DIV/0!</v>
      </c>
      <c r="P5" s="35"/>
    </row>
    <row r="6" spans="2:16" x14ac:dyDescent="0.25">
      <c r="B6" s="66" t="s">
        <v>22</v>
      </c>
      <c r="C6" s="66"/>
      <c r="D6" s="101"/>
      <c r="E6" s="64"/>
      <c r="F6" s="64"/>
      <c r="G6" s="64"/>
      <c r="H6" s="64"/>
      <c r="I6" s="64"/>
      <c r="J6" s="64"/>
      <c r="K6" s="113"/>
      <c r="L6" s="125"/>
      <c r="M6" s="64"/>
      <c r="N6" s="64"/>
      <c r="O6" s="78"/>
      <c r="P6" s="35"/>
    </row>
    <row r="7" spans="2:16" x14ac:dyDescent="0.25">
      <c r="B7" s="60" t="s">
        <v>23</v>
      </c>
      <c r="C7" s="60"/>
      <c r="D7" s="36"/>
      <c r="E7" s="40"/>
      <c r="F7" s="40"/>
      <c r="G7" s="40"/>
      <c r="H7" s="40"/>
      <c r="I7" s="40"/>
      <c r="J7" s="40"/>
      <c r="K7" s="114"/>
      <c r="L7" s="126">
        <f>+E7+H7+K7</f>
        <v>0</v>
      </c>
      <c r="M7" s="41">
        <f>+F7+I7</f>
        <v>0</v>
      </c>
      <c r="N7" s="41">
        <f t="shared" ref="N7:N12" si="0">+G7+J7</f>
        <v>0</v>
      </c>
      <c r="O7" s="42"/>
      <c r="P7" s="35"/>
    </row>
    <row r="8" spans="2:16" x14ac:dyDescent="0.25">
      <c r="B8" s="60" t="s">
        <v>24</v>
      </c>
      <c r="C8" s="60"/>
      <c r="D8" s="36"/>
      <c r="E8" s="40"/>
      <c r="F8" s="40"/>
      <c r="G8" s="40"/>
      <c r="H8" s="40"/>
      <c r="I8" s="40"/>
      <c r="J8" s="40"/>
      <c r="K8" s="114"/>
      <c r="L8" s="126">
        <f t="shared" ref="L8:L12" si="1">+E8+H8+K8</f>
        <v>0</v>
      </c>
      <c r="M8" s="41">
        <f t="shared" ref="M8:M12" si="2">+F8+I8</f>
        <v>0</v>
      </c>
      <c r="N8" s="41">
        <f t="shared" si="0"/>
        <v>0</v>
      </c>
      <c r="O8" s="42"/>
      <c r="P8" s="35"/>
    </row>
    <row r="9" spans="2:16" x14ac:dyDescent="0.25">
      <c r="B9" s="60" t="s">
        <v>25</v>
      </c>
      <c r="C9" s="60"/>
      <c r="D9" s="36"/>
      <c r="E9" s="40"/>
      <c r="F9" s="40"/>
      <c r="G9" s="40"/>
      <c r="H9" s="40"/>
      <c r="I9" s="40"/>
      <c r="J9" s="40"/>
      <c r="K9" s="114"/>
      <c r="L9" s="126">
        <f t="shared" si="1"/>
        <v>0</v>
      </c>
      <c r="M9" s="41">
        <f t="shared" si="2"/>
        <v>0</v>
      </c>
      <c r="N9" s="41">
        <f t="shared" si="0"/>
        <v>0</v>
      </c>
      <c r="O9" s="42"/>
      <c r="P9" s="35"/>
    </row>
    <row r="10" spans="2:16" x14ac:dyDescent="0.25">
      <c r="B10" s="60" t="s">
        <v>26</v>
      </c>
      <c r="C10" s="60"/>
      <c r="D10" s="36"/>
      <c r="E10" s="40"/>
      <c r="F10" s="40"/>
      <c r="G10" s="40"/>
      <c r="H10" s="40"/>
      <c r="I10" s="40"/>
      <c r="J10" s="40"/>
      <c r="K10" s="114"/>
      <c r="L10" s="126">
        <f t="shared" si="1"/>
        <v>0</v>
      </c>
      <c r="M10" s="41">
        <f t="shared" si="2"/>
        <v>0</v>
      </c>
      <c r="N10" s="41">
        <f t="shared" si="0"/>
        <v>0</v>
      </c>
      <c r="O10" s="42"/>
      <c r="P10" s="35"/>
    </row>
    <row r="11" spans="2:16" x14ac:dyDescent="0.25">
      <c r="B11" s="99"/>
      <c r="C11" s="100"/>
      <c r="D11" s="36"/>
      <c r="E11" s="40"/>
      <c r="F11" s="40"/>
      <c r="G11" s="40"/>
      <c r="H11" s="40"/>
      <c r="I11" s="40"/>
      <c r="J11" s="40"/>
      <c r="K11" s="114"/>
      <c r="L11" s="126">
        <f t="shared" si="1"/>
        <v>0</v>
      </c>
      <c r="M11" s="41">
        <f t="shared" si="2"/>
        <v>0</v>
      </c>
      <c r="N11" s="41">
        <f t="shared" si="0"/>
        <v>0</v>
      </c>
      <c r="O11" s="42"/>
      <c r="P11" s="35"/>
    </row>
    <row r="12" spans="2:16" ht="15.6" customHeight="1" x14ac:dyDescent="0.25">
      <c r="B12" s="99"/>
      <c r="C12" s="100"/>
      <c r="D12" s="36"/>
      <c r="E12" s="40"/>
      <c r="F12" s="40"/>
      <c r="G12" s="40"/>
      <c r="H12" s="40"/>
      <c r="I12" s="40"/>
      <c r="J12" s="40"/>
      <c r="K12" s="114"/>
      <c r="L12" s="126">
        <f t="shared" si="1"/>
        <v>0</v>
      </c>
      <c r="M12" s="41">
        <f t="shared" si="2"/>
        <v>0</v>
      </c>
      <c r="N12" s="41">
        <f t="shared" si="0"/>
        <v>0</v>
      </c>
      <c r="O12" s="42"/>
      <c r="P12" s="35"/>
    </row>
    <row r="13" spans="2:16" x14ac:dyDescent="0.25">
      <c r="B13" s="37" t="s">
        <v>27</v>
      </c>
      <c r="C13" s="90" t="s">
        <v>29</v>
      </c>
      <c r="D13" s="90" t="s">
        <v>30</v>
      </c>
      <c r="E13" s="64">
        <f t="shared" ref="E13:N13" si="3">SUM(E15:E18)</f>
        <v>0</v>
      </c>
      <c r="F13" s="64">
        <f t="shared" si="3"/>
        <v>0</v>
      </c>
      <c r="G13" s="64">
        <f t="shared" si="3"/>
        <v>0</v>
      </c>
      <c r="H13" s="64">
        <f t="shared" si="3"/>
        <v>0</v>
      </c>
      <c r="I13" s="64">
        <f t="shared" si="3"/>
        <v>0</v>
      </c>
      <c r="J13" s="64">
        <f t="shared" si="3"/>
        <v>0</v>
      </c>
      <c r="K13" s="113">
        <f t="shared" si="3"/>
        <v>0</v>
      </c>
      <c r="L13" s="125">
        <f t="shared" si="3"/>
        <v>0</v>
      </c>
      <c r="M13" s="64">
        <f t="shared" si="3"/>
        <v>0</v>
      </c>
      <c r="N13" s="64">
        <f t="shared" si="3"/>
        <v>0</v>
      </c>
      <c r="O13" s="78" t="e">
        <f>SUM(L13:N14)/$L$74</f>
        <v>#DIV/0!</v>
      </c>
      <c r="P13" s="35"/>
    </row>
    <row r="14" spans="2:16" x14ac:dyDescent="0.25">
      <c r="B14" s="39" t="s">
        <v>28</v>
      </c>
      <c r="C14" s="90"/>
      <c r="D14" s="90"/>
      <c r="E14" s="64"/>
      <c r="F14" s="64"/>
      <c r="G14" s="64"/>
      <c r="H14" s="64"/>
      <c r="I14" s="64"/>
      <c r="J14" s="64"/>
      <c r="K14" s="113"/>
      <c r="L14" s="125"/>
      <c r="M14" s="64"/>
      <c r="N14" s="64"/>
      <c r="O14" s="78"/>
      <c r="P14" s="35"/>
    </row>
    <row r="15" spans="2:16" ht="37.200000000000003" x14ac:dyDescent="0.25">
      <c r="B15" s="36" t="s">
        <v>31</v>
      </c>
      <c r="C15" s="33"/>
      <c r="D15" s="33"/>
      <c r="E15" s="40"/>
      <c r="F15" s="40"/>
      <c r="G15" s="40"/>
      <c r="H15" s="40"/>
      <c r="I15" s="40"/>
      <c r="J15" s="40"/>
      <c r="K15" s="114"/>
      <c r="L15" s="126">
        <f>+E15+H15+K15</f>
        <v>0</v>
      </c>
      <c r="M15" s="41">
        <f t="shared" ref="M15:M18" si="4">+F15+I15</f>
        <v>0</v>
      </c>
      <c r="N15" s="41">
        <f t="shared" ref="N15:N18" si="5">+G15+J15</f>
        <v>0</v>
      </c>
      <c r="O15" s="42"/>
      <c r="P15" s="35"/>
    </row>
    <row r="16" spans="2:16" ht="37.200000000000003" x14ac:dyDescent="0.25">
      <c r="B16" s="36" t="s">
        <v>32</v>
      </c>
      <c r="C16" s="33"/>
      <c r="D16" s="33"/>
      <c r="E16" s="40"/>
      <c r="F16" s="40"/>
      <c r="G16" s="40"/>
      <c r="H16" s="40"/>
      <c r="I16" s="40"/>
      <c r="J16" s="40"/>
      <c r="K16" s="114"/>
      <c r="L16" s="126">
        <f t="shared" ref="L16:L18" si="6">+E16+H16+K16</f>
        <v>0</v>
      </c>
      <c r="M16" s="41">
        <f t="shared" si="4"/>
        <v>0</v>
      </c>
      <c r="N16" s="41">
        <f t="shared" si="5"/>
        <v>0</v>
      </c>
      <c r="O16" s="42"/>
      <c r="P16" s="35"/>
    </row>
    <row r="17" spans="2:16" x14ac:dyDescent="0.25">
      <c r="B17" s="36"/>
      <c r="C17" s="33"/>
      <c r="D17" s="33"/>
      <c r="E17" s="40"/>
      <c r="F17" s="40"/>
      <c r="G17" s="40"/>
      <c r="H17" s="40"/>
      <c r="I17" s="40"/>
      <c r="J17" s="40"/>
      <c r="K17" s="114"/>
      <c r="L17" s="126">
        <f t="shared" si="6"/>
        <v>0</v>
      </c>
      <c r="M17" s="41">
        <f t="shared" si="4"/>
        <v>0</v>
      </c>
      <c r="N17" s="41">
        <f t="shared" si="5"/>
        <v>0</v>
      </c>
      <c r="O17" s="42"/>
      <c r="P17" s="35"/>
    </row>
    <row r="18" spans="2:16" x14ac:dyDescent="0.25">
      <c r="B18" s="36"/>
      <c r="C18" s="33"/>
      <c r="D18" s="33"/>
      <c r="E18" s="40"/>
      <c r="F18" s="40"/>
      <c r="G18" s="40"/>
      <c r="H18" s="40"/>
      <c r="I18" s="40"/>
      <c r="J18" s="40"/>
      <c r="K18" s="114"/>
      <c r="L18" s="126">
        <f t="shared" si="6"/>
        <v>0</v>
      </c>
      <c r="M18" s="41">
        <f t="shared" si="4"/>
        <v>0</v>
      </c>
      <c r="N18" s="41">
        <f t="shared" si="5"/>
        <v>0</v>
      </c>
      <c r="O18" s="42"/>
      <c r="P18" s="35"/>
    </row>
    <row r="19" spans="2:16" x14ac:dyDescent="0.25">
      <c r="B19" s="65" t="s">
        <v>33</v>
      </c>
      <c r="C19" s="65"/>
      <c r="D19" s="65"/>
      <c r="E19" s="64">
        <f t="shared" ref="E19:J19" si="7">SUM(E21:E28)</f>
        <v>0</v>
      </c>
      <c r="F19" s="64">
        <f t="shared" si="7"/>
        <v>0</v>
      </c>
      <c r="G19" s="64">
        <f t="shared" si="7"/>
        <v>0</v>
      </c>
      <c r="H19" s="64">
        <f t="shared" si="7"/>
        <v>0</v>
      </c>
      <c r="I19" s="64">
        <f t="shared" si="7"/>
        <v>0</v>
      </c>
      <c r="J19" s="64">
        <f t="shared" si="7"/>
        <v>0</v>
      </c>
      <c r="K19" s="113">
        <f>SUM(K21:K28)</f>
        <v>0</v>
      </c>
      <c r="L19" s="125">
        <f>SUM(L21:L28)</f>
        <v>0</v>
      </c>
      <c r="M19" s="64">
        <f>SUM(M21:M28)</f>
        <v>0</v>
      </c>
      <c r="N19" s="64">
        <f t="shared" ref="N19" si="8">SUM(N21:N28)</f>
        <v>0</v>
      </c>
      <c r="O19" s="78" t="e">
        <f>SUM(L19:N20)/$L$74</f>
        <v>#DIV/0!</v>
      </c>
      <c r="P19" s="35"/>
    </row>
    <row r="20" spans="2:16" x14ac:dyDescent="0.25">
      <c r="B20" s="66" t="s">
        <v>28</v>
      </c>
      <c r="C20" s="66"/>
      <c r="D20" s="66"/>
      <c r="E20" s="64"/>
      <c r="F20" s="64"/>
      <c r="G20" s="64"/>
      <c r="H20" s="64"/>
      <c r="I20" s="64"/>
      <c r="J20" s="64"/>
      <c r="K20" s="113"/>
      <c r="L20" s="125"/>
      <c r="M20" s="64"/>
      <c r="N20" s="64"/>
      <c r="O20" s="78"/>
      <c r="P20" s="35"/>
    </row>
    <row r="21" spans="2:16" x14ac:dyDescent="0.25">
      <c r="B21" s="98" t="s">
        <v>50</v>
      </c>
      <c r="C21" s="98"/>
      <c r="D21" s="98"/>
      <c r="E21" s="40"/>
      <c r="F21" s="40"/>
      <c r="G21" s="40"/>
      <c r="H21" s="40"/>
      <c r="I21" s="40"/>
      <c r="J21" s="40"/>
      <c r="K21" s="114"/>
      <c r="L21" s="126">
        <f>+E21+H21+K21</f>
        <v>0</v>
      </c>
      <c r="M21" s="41">
        <f>+F21+I21</f>
        <v>0</v>
      </c>
      <c r="N21" s="41">
        <f t="shared" ref="N21:N28" si="9">+G21+J21</f>
        <v>0</v>
      </c>
      <c r="O21" s="42"/>
      <c r="P21" s="35"/>
    </row>
    <row r="22" spans="2:16" x14ac:dyDescent="0.25">
      <c r="B22" s="60" t="s">
        <v>51</v>
      </c>
      <c r="C22" s="60"/>
      <c r="D22" s="60"/>
      <c r="E22" s="40"/>
      <c r="F22" s="40"/>
      <c r="G22" s="40"/>
      <c r="H22" s="40"/>
      <c r="I22" s="40"/>
      <c r="J22" s="40"/>
      <c r="K22" s="114"/>
      <c r="L22" s="126">
        <f t="shared" ref="L22:L28" si="10">+E22+H22+K22</f>
        <v>0</v>
      </c>
      <c r="M22" s="41">
        <f t="shared" ref="M21:M28" si="11">+F22+I22</f>
        <v>0</v>
      </c>
      <c r="N22" s="41">
        <f t="shared" si="9"/>
        <v>0</v>
      </c>
      <c r="O22" s="42"/>
      <c r="P22" s="35"/>
    </row>
    <row r="23" spans="2:16" x14ac:dyDescent="0.25">
      <c r="B23" s="60"/>
      <c r="C23" s="60"/>
      <c r="D23" s="60"/>
      <c r="E23" s="40"/>
      <c r="F23" s="40"/>
      <c r="G23" s="40"/>
      <c r="H23" s="40"/>
      <c r="I23" s="40"/>
      <c r="J23" s="40"/>
      <c r="K23" s="114"/>
      <c r="L23" s="126">
        <f t="shared" si="10"/>
        <v>0</v>
      </c>
      <c r="M23" s="41">
        <f t="shared" si="11"/>
        <v>0</v>
      </c>
      <c r="N23" s="41">
        <f t="shared" si="9"/>
        <v>0</v>
      </c>
      <c r="O23" s="42"/>
      <c r="P23" s="35"/>
    </row>
    <row r="24" spans="2:16" x14ac:dyDescent="0.25">
      <c r="B24" s="60"/>
      <c r="C24" s="60"/>
      <c r="D24" s="60"/>
      <c r="E24" s="40"/>
      <c r="F24" s="40"/>
      <c r="G24" s="40"/>
      <c r="H24" s="40"/>
      <c r="I24" s="40"/>
      <c r="J24" s="40"/>
      <c r="K24" s="114"/>
      <c r="L24" s="126">
        <f t="shared" si="10"/>
        <v>0</v>
      </c>
      <c r="M24" s="41">
        <f t="shared" si="11"/>
        <v>0</v>
      </c>
      <c r="N24" s="41">
        <f t="shared" si="9"/>
        <v>0</v>
      </c>
      <c r="O24" s="42"/>
      <c r="P24" s="35"/>
    </row>
    <row r="25" spans="2:16" x14ac:dyDescent="0.25">
      <c r="B25" s="60"/>
      <c r="C25" s="60"/>
      <c r="D25" s="60"/>
      <c r="E25" s="40"/>
      <c r="F25" s="40"/>
      <c r="G25" s="40"/>
      <c r="H25" s="40"/>
      <c r="I25" s="40"/>
      <c r="J25" s="40"/>
      <c r="K25" s="114"/>
      <c r="L25" s="126">
        <f t="shared" si="10"/>
        <v>0</v>
      </c>
      <c r="M25" s="41">
        <f t="shared" si="11"/>
        <v>0</v>
      </c>
      <c r="N25" s="41">
        <f t="shared" si="9"/>
        <v>0</v>
      </c>
      <c r="O25" s="42"/>
      <c r="P25" s="35"/>
    </row>
    <row r="26" spans="2:16" x14ac:dyDescent="0.25">
      <c r="B26" s="60"/>
      <c r="C26" s="60"/>
      <c r="D26" s="60"/>
      <c r="E26" s="40"/>
      <c r="F26" s="40"/>
      <c r="G26" s="40"/>
      <c r="H26" s="40"/>
      <c r="I26" s="40"/>
      <c r="J26" s="40"/>
      <c r="K26" s="114"/>
      <c r="L26" s="126">
        <f t="shared" si="10"/>
        <v>0</v>
      </c>
      <c r="M26" s="41">
        <f t="shared" si="11"/>
        <v>0</v>
      </c>
      <c r="N26" s="41">
        <f t="shared" si="9"/>
        <v>0</v>
      </c>
      <c r="O26" s="42"/>
      <c r="P26" s="35"/>
    </row>
    <row r="27" spans="2:16" x14ac:dyDescent="0.25">
      <c r="B27" s="60"/>
      <c r="C27" s="60"/>
      <c r="D27" s="60"/>
      <c r="E27" s="40"/>
      <c r="F27" s="40"/>
      <c r="G27" s="40"/>
      <c r="H27" s="40"/>
      <c r="I27" s="40"/>
      <c r="J27" s="40"/>
      <c r="K27" s="114"/>
      <c r="L27" s="126">
        <f t="shared" si="10"/>
        <v>0</v>
      </c>
      <c r="M27" s="41">
        <f t="shared" si="11"/>
        <v>0</v>
      </c>
      <c r="N27" s="41">
        <f t="shared" si="9"/>
        <v>0</v>
      </c>
      <c r="O27" s="42"/>
      <c r="P27" s="35"/>
    </row>
    <row r="28" spans="2:16" x14ac:dyDescent="0.25">
      <c r="B28" s="60"/>
      <c r="C28" s="60"/>
      <c r="D28" s="60"/>
      <c r="E28" s="40"/>
      <c r="F28" s="40"/>
      <c r="G28" s="40"/>
      <c r="H28" s="40"/>
      <c r="I28" s="40"/>
      <c r="J28" s="40"/>
      <c r="K28" s="114"/>
      <c r="L28" s="126">
        <f t="shared" si="10"/>
        <v>0</v>
      </c>
      <c r="M28" s="41">
        <f t="shared" si="11"/>
        <v>0</v>
      </c>
      <c r="N28" s="41">
        <f t="shared" si="9"/>
        <v>0</v>
      </c>
      <c r="O28" s="42"/>
      <c r="P28" s="35"/>
    </row>
    <row r="29" spans="2:16" x14ac:dyDescent="0.25">
      <c r="B29" s="65" t="s">
        <v>64</v>
      </c>
      <c r="C29" s="65"/>
      <c r="D29" s="65"/>
      <c r="E29" s="64">
        <f t="shared" ref="E29:I29" si="12">SUM(E31:E39)</f>
        <v>0</v>
      </c>
      <c r="F29" s="64">
        <f t="shared" si="12"/>
        <v>0</v>
      </c>
      <c r="G29" s="64">
        <f t="shared" si="12"/>
        <v>0</v>
      </c>
      <c r="H29" s="64">
        <f t="shared" si="12"/>
        <v>0</v>
      </c>
      <c r="I29" s="64">
        <f t="shared" si="12"/>
        <v>0</v>
      </c>
      <c r="J29" s="64">
        <f t="shared" ref="J29:K29" si="13">SUM(J31:J39)</f>
        <v>0</v>
      </c>
      <c r="K29" s="113">
        <f t="shared" si="13"/>
        <v>0</v>
      </c>
      <c r="L29" s="125">
        <f>SUM(L31:L39)</f>
        <v>0</v>
      </c>
      <c r="M29" s="64">
        <f>SUM(M31:M39)</f>
        <v>0</v>
      </c>
      <c r="N29" s="64">
        <f t="shared" ref="N29" si="14">SUM(N31:N39)</f>
        <v>0</v>
      </c>
      <c r="O29" s="78" t="e">
        <f>SUM(L29:N30)/$L$74</f>
        <v>#DIV/0!</v>
      </c>
      <c r="P29" s="35"/>
    </row>
    <row r="30" spans="2:16" x14ac:dyDescent="0.25">
      <c r="B30" s="66" t="s">
        <v>28</v>
      </c>
      <c r="C30" s="66"/>
      <c r="D30" s="66"/>
      <c r="E30" s="64"/>
      <c r="F30" s="64"/>
      <c r="G30" s="64"/>
      <c r="H30" s="64"/>
      <c r="I30" s="64"/>
      <c r="J30" s="64"/>
      <c r="K30" s="113"/>
      <c r="L30" s="125"/>
      <c r="M30" s="64"/>
      <c r="N30" s="64"/>
      <c r="O30" s="78"/>
      <c r="P30" s="35"/>
    </row>
    <row r="31" spans="2:16" x14ac:dyDescent="0.25">
      <c r="B31" s="60" t="s">
        <v>52</v>
      </c>
      <c r="C31" s="60"/>
      <c r="D31" s="60"/>
      <c r="E31" s="40"/>
      <c r="F31" s="40"/>
      <c r="G31" s="40"/>
      <c r="H31" s="40"/>
      <c r="I31" s="40"/>
      <c r="J31" s="40"/>
      <c r="K31" s="114"/>
      <c r="L31" s="126">
        <f>+E31+H31+K31</f>
        <v>0</v>
      </c>
      <c r="M31" s="41">
        <f t="shared" ref="M31:M39" si="15">+F31+I31</f>
        <v>0</v>
      </c>
      <c r="N31" s="41">
        <f t="shared" ref="N31:N39" si="16">+G31+J31</f>
        <v>0</v>
      </c>
      <c r="O31" s="42"/>
      <c r="P31" s="35"/>
    </row>
    <row r="32" spans="2:16" x14ac:dyDescent="0.25">
      <c r="B32" s="60" t="s">
        <v>53</v>
      </c>
      <c r="C32" s="60"/>
      <c r="D32" s="60"/>
      <c r="E32" s="40"/>
      <c r="F32" s="40"/>
      <c r="G32" s="40"/>
      <c r="H32" s="40"/>
      <c r="I32" s="40"/>
      <c r="J32" s="40"/>
      <c r="K32" s="114"/>
      <c r="L32" s="126">
        <f t="shared" ref="L32:L39" si="17">+E32+H32+K32</f>
        <v>0</v>
      </c>
      <c r="M32" s="41">
        <f t="shared" si="15"/>
        <v>0</v>
      </c>
      <c r="N32" s="41">
        <f t="shared" si="16"/>
        <v>0</v>
      </c>
      <c r="O32" s="42"/>
      <c r="P32" s="35"/>
    </row>
    <row r="33" spans="2:16" x14ac:dyDescent="0.25">
      <c r="B33" s="60" t="s">
        <v>54</v>
      </c>
      <c r="C33" s="60"/>
      <c r="D33" s="60"/>
      <c r="E33" s="40"/>
      <c r="F33" s="40"/>
      <c r="G33" s="40"/>
      <c r="H33" s="40"/>
      <c r="I33" s="40"/>
      <c r="J33" s="40"/>
      <c r="K33" s="114"/>
      <c r="L33" s="126">
        <f t="shared" si="17"/>
        <v>0</v>
      </c>
      <c r="M33" s="41">
        <f t="shared" si="15"/>
        <v>0</v>
      </c>
      <c r="N33" s="41">
        <f t="shared" si="16"/>
        <v>0</v>
      </c>
      <c r="O33" s="42"/>
      <c r="P33" s="35"/>
    </row>
    <row r="34" spans="2:16" x14ac:dyDescent="0.25">
      <c r="B34" s="60"/>
      <c r="C34" s="60"/>
      <c r="D34" s="60"/>
      <c r="E34" s="40"/>
      <c r="F34" s="40"/>
      <c r="G34" s="40"/>
      <c r="H34" s="40"/>
      <c r="I34" s="40"/>
      <c r="J34" s="40"/>
      <c r="K34" s="114"/>
      <c r="L34" s="126">
        <f t="shared" si="17"/>
        <v>0</v>
      </c>
      <c r="M34" s="41">
        <f t="shared" si="15"/>
        <v>0</v>
      </c>
      <c r="N34" s="41">
        <f t="shared" si="16"/>
        <v>0</v>
      </c>
      <c r="O34" s="42"/>
      <c r="P34" s="35"/>
    </row>
    <row r="35" spans="2:16" x14ac:dyDescent="0.25">
      <c r="B35" s="60"/>
      <c r="C35" s="60"/>
      <c r="D35" s="60"/>
      <c r="E35" s="40"/>
      <c r="F35" s="40"/>
      <c r="G35" s="40"/>
      <c r="H35" s="40"/>
      <c r="I35" s="40"/>
      <c r="J35" s="40"/>
      <c r="K35" s="114"/>
      <c r="L35" s="126">
        <f t="shared" si="17"/>
        <v>0</v>
      </c>
      <c r="M35" s="41">
        <f t="shared" si="15"/>
        <v>0</v>
      </c>
      <c r="N35" s="41">
        <f t="shared" si="16"/>
        <v>0</v>
      </c>
      <c r="O35" s="42"/>
      <c r="P35" s="35"/>
    </row>
    <row r="36" spans="2:16" x14ac:dyDescent="0.25">
      <c r="B36" s="60"/>
      <c r="C36" s="60"/>
      <c r="D36" s="60"/>
      <c r="E36" s="40"/>
      <c r="F36" s="40"/>
      <c r="G36" s="40"/>
      <c r="H36" s="40"/>
      <c r="I36" s="40"/>
      <c r="J36" s="40"/>
      <c r="K36" s="114"/>
      <c r="L36" s="126">
        <f t="shared" si="17"/>
        <v>0</v>
      </c>
      <c r="M36" s="41">
        <f t="shared" si="15"/>
        <v>0</v>
      </c>
      <c r="N36" s="41">
        <f t="shared" si="16"/>
        <v>0</v>
      </c>
      <c r="O36" s="42"/>
      <c r="P36" s="35"/>
    </row>
    <row r="37" spans="2:16" x14ac:dyDescent="0.25">
      <c r="B37" s="60"/>
      <c r="C37" s="60"/>
      <c r="D37" s="60"/>
      <c r="E37" s="40"/>
      <c r="F37" s="40"/>
      <c r="G37" s="40"/>
      <c r="H37" s="40"/>
      <c r="I37" s="40"/>
      <c r="J37" s="40"/>
      <c r="K37" s="114"/>
      <c r="L37" s="126">
        <f t="shared" si="17"/>
        <v>0</v>
      </c>
      <c r="M37" s="41">
        <f t="shared" si="15"/>
        <v>0</v>
      </c>
      <c r="N37" s="41">
        <f t="shared" si="16"/>
        <v>0</v>
      </c>
      <c r="O37" s="42"/>
      <c r="P37" s="35"/>
    </row>
    <row r="38" spans="2:16" x14ac:dyDescent="0.25">
      <c r="B38" s="60"/>
      <c r="C38" s="60"/>
      <c r="D38" s="60"/>
      <c r="E38" s="40"/>
      <c r="F38" s="40"/>
      <c r="G38" s="40"/>
      <c r="H38" s="40"/>
      <c r="I38" s="40"/>
      <c r="J38" s="40"/>
      <c r="K38" s="114"/>
      <c r="L38" s="126">
        <f t="shared" si="17"/>
        <v>0</v>
      </c>
      <c r="M38" s="41">
        <f t="shared" si="15"/>
        <v>0</v>
      </c>
      <c r="N38" s="41">
        <f t="shared" si="16"/>
        <v>0</v>
      </c>
      <c r="O38" s="42"/>
      <c r="P38" s="35"/>
    </row>
    <row r="39" spans="2:16" x14ac:dyDescent="0.25">
      <c r="B39" s="60"/>
      <c r="C39" s="60"/>
      <c r="D39" s="60"/>
      <c r="E39" s="40"/>
      <c r="F39" s="40"/>
      <c r="G39" s="40"/>
      <c r="H39" s="40"/>
      <c r="I39" s="40"/>
      <c r="J39" s="40"/>
      <c r="K39" s="114"/>
      <c r="L39" s="126">
        <f t="shared" si="17"/>
        <v>0</v>
      </c>
      <c r="M39" s="41">
        <f t="shared" si="15"/>
        <v>0</v>
      </c>
      <c r="N39" s="41">
        <f t="shared" si="16"/>
        <v>0</v>
      </c>
      <c r="O39" s="42"/>
      <c r="P39" s="35"/>
    </row>
    <row r="40" spans="2:16" x14ac:dyDescent="0.25">
      <c r="B40" s="65" t="s">
        <v>34</v>
      </c>
      <c r="C40" s="65"/>
      <c r="D40" s="65"/>
      <c r="E40" s="64">
        <f>SUM(E42:E50)</f>
        <v>0</v>
      </c>
      <c r="F40" s="64">
        <f t="shared" ref="F40:I40" si="18">SUM(F42:F50)</f>
        <v>0</v>
      </c>
      <c r="G40" s="64">
        <f t="shared" si="18"/>
        <v>0</v>
      </c>
      <c r="H40" s="64">
        <f t="shared" si="18"/>
        <v>0</v>
      </c>
      <c r="I40" s="64">
        <f t="shared" si="18"/>
        <v>0</v>
      </c>
      <c r="J40" s="64">
        <f>SUM(J42:J50)</f>
        <v>0</v>
      </c>
      <c r="K40" s="113">
        <f>SUM(K42:K50)</f>
        <v>0</v>
      </c>
      <c r="L40" s="125">
        <f>SUM(L42:L50)</f>
        <v>0</v>
      </c>
      <c r="M40" s="64">
        <f>SUM(M42:M50)</f>
        <v>0</v>
      </c>
      <c r="N40" s="64">
        <f t="shared" ref="N40" si="19">SUM(N42:N50)</f>
        <v>0</v>
      </c>
      <c r="O40" s="78" t="e">
        <f>SUM(L40:N41)/$L$74</f>
        <v>#DIV/0!</v>
      </c>
      <c r="P40" s="35"/>
    </row>
    <row r="41" spans="2:16" x14ac:dyDescent="0.25">
      <c r="B41" s="66" t="s">
        <v>28</v>
      </c>
      <c r="C41" s="66"/>
      <c r="D41" s="66"/>
      <c r="E41" s="64"/>
      <c r="F41" s="64"/>
      <c r="G41" s="64"/>
      <c r="H41" s="64"/>
      <c r="I41" s="64"/>
      <c r="J41" s="64"/>
      <c r="K41" s="113"/>
      <c r="L41" s="125"/>
      <c r="M41" s="64"/>
      <c r="N41" s="64"/>
      <c r="O41" s="78"/>
      <c r="P41" s="35"/>
    </row>
    <row r="42" spans="2:16" x14ac:dyDescent="0.25">
      <c r="B42" s="60" t="s">
        <v>55</v>
      </c>
      <c r="C42" s="60"/>
      <c r="D42" s="60"/>
      <c r="E42" s="40"/>
      <c r="F42" s="40"/>
      <c r="G42" s="40"/>
      <c r="H42" s="40"/>
      <c r="I42" s="40"/>
      <c r="J42" s="40"/>
      <c r="K42" s="114"/>
      <c r="L42" s="126">
        <f>+E42+H42+K42</f>
        <v>0</v>
      </c>
      <c r="M42" s="41">
        <f t="shared" ref="M42:M50" si="20">+F42+I42</f>
        <v>0</v>
      </c>
      <c r="N42" s="41">
        <f t="shared" ref="N42:N50" si="21">+G42+J42</f>
        <v>0</v>
      </c>
      <c r="O42" s="97"/>
      <c r="P42" s="35"/>
    </row>
    <row r="43" spans="2:16" x14ac:dyDescent="0.25">
      <c r="B43" s="60" t="s">
        <v>56</v>
      </c>
      <c r="C43" s="60"/>
      <c r="D43" s="60"/>
      <c r="E43" s="40"/>
      <c r="F43" s="40"/>
      <c r="G43" s="40"/>
      <c r="H43" s="40"/>
      <c r="I43" s="40"/>
      <c r="J43" s="40"/>
      <c r="K43" s="114"/>
      <c r="L43" s="126">
        <f t="shared" ref="L43:L50" si="22">+E43+H43+K43</f>
        <v>0</v>
      </c>
      <c r="M43" s="41">
        <f t="shared" si="20"/>
        <v>0</v>
      </c>
      <c r="N43" s="41">
        <f t="shared" si="21"/>
        <v>0</v>
      </c>
      <c r="O43" s="97"/>
      <c r="P43" s="35"/>
    </row>
    <row r="44" spans="2:16" ht="15.6" customHeight="1" x14ac:dyDescent="0.25">
      <c r="B44" s="60" t="s">
        <v>57</v>
      </c>
      <c r="C44" s="60"/>
      <c r="D44" s="60"/>
      <c r="E44" s="40"/>
      <c r="F44" s="40"/>
      <c r="G44" s="40"/>
      <c r="H44" s="40"/>
      <c r="I44" s="40"/>
      <c r="J44" s="40"/>
      <c r="K44" s="114"/>
      <c r="L44" s="126">
        <f t="shared" si="22"/>
        <v>0</v>
      </c>
      <c r="M44" s="41">
        <f t="shared" si="20"/>
        <v>0</v>
      </c>
      <c r="N44" s="41">
        <f t="shared" si="21"/>
        <v>0</v>
      </c>
      <c r="O44" s="42"/>
      <c r="P44" s="35"/>
    </row>
    <row r="45" spans="2:16" x14ac:dyDescent="0.25">
      <c r="B45" s="60"/>
      <c r="C45" s="60"/>
      <c r="D45" s="60"/>
      <c r="E45" s="40"/>
      <c r="F45" s="40"/>
      <c r="G45" s="40"/>
      <c r="H45" s="40"/>
      <c r="I45" s="40"/>
      <c r="J45" s="40"/>
      <c r="K45" s="114"/>
      <c r="L45" s="126">
        <f t="shared" si="22"/>
        <v>0</v>
      </c>
      <c r="M45" s="41">
        <f t="shared" si="20"/>
        <v>0</v>
      </c>
      <c r="N45" s="41">
        <f t="shared" si="21"/>
        <v>0</v>
      </c>
      <c r="O45" s="42"/>
      <c r="P45" s="35"/>
    </row>
    <row r="46" spans="2:16" x14ac:dyDescent="0.25">
      <c r="B46" s="60"/>
      <c r="C46" s="60"/>
      <c r="D46" s="60"/>
      <c r="E46" s="40"/>
      <c r="F46" s="40"/>
      <c r="G46" s="40"/>
      <c r="H46" s="40"/>
      <c r="I46" s="40"/>
      <c r="J46" s="40"/>
      <c r="K46" s="114"/>
      <c r="L46" s="126">
        <f t="shared" si="22"/>
        <v>0</v>
      </c>
      <c r="M46" s="41">
        <f t="shared" si="20"/>
        <v>0</v>
      </c>
      <c r="N46" s="41">
        <f t="shared" si="21"/>
        <v>0</v>
      </c>
      <c r="O46" s="42"/>
      <c r="P46" s="35"/>
    </row>
    <row r="47" spans="2:16" x14ac:dyDescent="0.25">
      <c r="B47" s="60"/>
      <c r="C47" s="60"/>
      <c r="D47" s="60"/>
      <c r="E47" s="40"/>
      <c r="F47" s="40"/>
      <c r="G47" s="40"/>
      <c r="H47" s="40"/>
      <c r="I47" s="40"/>
      <c r="J47" s="40"/>
      <c r="K47" s="114"/>
      <c r="L47" s="126">
        <f t="shared" si="22"/>
        <v>0</v>
      </c>
      <c r="M47" s="41">
        <f t="shared" si="20"/>
        <v>0</v>
      </c>
      <c r="N47" s="41">
        <f t="shared" si="21"/>
        <v>0</v>
      </c>
      <c r="O47" s="42"/>
      <c r="P47" s="35"/>
    </row>
    <row r="48" spans="2:16" x14ac:dyDescent="0.25">
      <c r="B48" s="60"/>
      <c r="C48" s="60"/>
      <c r="D48" s="60"/>
      <c r="E48" s="40"/>
      <c r="F48" s="40"/>
      <c r="G48" s="40"/>
      <c r="H48" s="40"/>
      <c r="I48" s="40"/>
      <c r="J48" s="40"/>
      <c r="K48" s="114"/>
      <c r="L48" s="126">
        <f t="shared" si="22"/>
        <v>0</v>
      </c>
      <c r="M48" s="41">
        <f t="shared" si="20"/>
        <v>0</v>
      </c>
      <c r="N48" s="41">
        <f t="shared" si="21"/>
        <v>0</v>
      </c>
      <c r="O48" s="42"/>
      <c r="P48" s="35"/>
    </row>
    <row r="49" spans="2:16" x14ac:dyDescent="0.25">
      <c r="B49" s="60"/>
      <c r="C49" s="60"/>
      <c r="D49" s="60"/>
      <c r="E49" s="40"/>
      <c r="F49" s="40"/>
      <c r="G49" s="40"/>
      <c r="H49" s="40"/>
      <c r="I49" s="40"/>
      <c r="J49" s="40"/>
      <c r="K49" s="114"/>
      <c r="L49" s="126">
        <f t="shared" si="22"/>
        <v>0</v>
      </c>
      <c r="M49" s="41">
        <f t="shared" si="20"/>
        <v>0</v>
      </c>
      <c r="N49" s="41">
        <f t="shared" si="21"/>
        <v>0</v>
      </c>
      <c r="O49" s="42"/>
      <c r="P49" s="35"/>
    </row>
    <row r="50" spans="2:16" x14ac:dyDescent="0.25">
      <c r="B50" s="60"/>
      <c r="C50" s="60"/>
      <c r="D50" s="60"/>
      <c r="E50" s="40"/>
      <c r="F50" s="40"/>
      <c r="G50" s="40"/>
      <c r="H50" s="40"/>
      <c r="I50" s="40"/>
      <c r="J50" s="40"/>
      <c r="K50" s="114"/>
      <c r="L50" s="126">
        <f>+E50+H50+K50</f>
        <v>0</v>
      </c>
      <c r="M50" s="41">
        <f t="shared" si="20"/>
        <v>0</v>
      </c>
      <c r="N50" s="41">
        <f t="shared" si="21"/>
        <v>0</v>
      </c>
      <c r="O50" s="42"/>
      <c r="P50" s="35"/>
    </row>
    <row r="51" spans="2:16" x14ac:dyDescent="0.25">
      <c r="B51" s="93" t="s">
        <v>3</v>
      </c>
      <c r="C51" s="93"/>
      <c r="D51" s="93"/>
      <c r="E51" s="38">
        <f t="shared" ref="E51:N51" si="23">SUM(E5,E13,E19,E29,E40)</f>
        <v>0</v>
      </c>
      <c r="F51" s="38">
        <f t="shared" si="23"/>
        <v>0</v>
      </c>
      <c r="G51" s="38">
        <f t="shared" si="23"/>
        <v>0</v>
      </c>
      <c r="H51" s="38">
        <f t="shared" si="23"/>
        <v>0</v>
      </c>
      <c r="I51" s="38">
        <f t="shared" si="23"/>
        <v>0</v>
      </c>
      <c r="J51" s="38">
        <f t="shared" si="23"/>
        <v>0</v>
      </c>
      <c r="K51" s="115">
        <f>SUM(K5,K13,K19,K29,K40)</f>
        <v>0</v>
      </c>
      <c r="L51" s="127">
        <f>SUM(L5,L13,L19,L29,L40)</f>
        <v>0</v>
      </c>
      <c r="M51" s="38">
        <f>SUM(M5,M13,M19,M29,M40)</f>
        <v>0</v>
      </c>
      <c r="N51" s="38">
        <f t="shared" si="23"/>
        <v>0</v>
      </c>
      <c r="O51" s="43"/>
      <c r="P51" s="35"/>
    </row>
    <row r="52" spans="2:16" x14ac:dyDescent="0.25">
      <c r="B52" s="65" t="s">
        <v>65</v>
      </c>
      <c r="C52" s="65"/>
      <c r="D52" s="65"/>
      <c r="E52" s="77"/>
      <c r="F52" s="64">
        <f>F51*$P$52</f>
        <v>0</v>
      </c>
      <c r="G52" s="77"/>
      <c r="H52" s="77"/>
      <c r="I52" s="64">
        <f>I51*$P$52</f>
        <v>0</v>
      </c>
      <c r="J52" s="77"/>
      <c r="K52" s="113">
        <f>L51*$P$52</f>
        <v>0</v>
      </c>
      <c r="L52" s="125">
        <f>E52+H52+K52</f>
        <v>0</v>
      </c>
      <c r="M52" s="64">
        <f>M51*$P$52</f>
        <v>0</v>
      </c>
      <c r="N52" s="77"/>
      <c r="O52" s="78" t="e">
        <f>SUM(L52:N53)/$L$74</f>
        <v>#DIV/0!</v>
      </c>
      <c r="P52" s="45">
        <v>0.1</v>
      </c>
    </row>
    <row r="53" spans="2:16" x14ac:dyDescent="0.25">
      <c r="B53" s="66" t="s">
        <v>66</v>
      </c>
      <c r="C53" s="66"/>
      <c r="D53" s="66"/>
      <c r="E53" s="77"/>
      <c r="F53" s="64"/>
      <c r="G53" s="77"/>
      <c r="H53" s="77"/>
      <c r="I53" s="64"/>
      <c r="J53" s="77"/>
      <c r="K53" s="113"/>
      <c r="L53" s="125"/>
      <c r="M53" s="64"/>
      <c r="N53" s="77"/>
      <c r="O53" s="78"/>
      <c r="P53" s="35"/>
    </row>
    <row r="54" spans="2:16" x14ac:dyDescent="0.25">
      <c r="B54" s="65" t="s">
        <v>35</v>
      </c>
      <c r="C54" s="65"/>
      <c r="D54" s="65"/>
      <c r="E54" s="64">
        <f t="shared" ref="E54:N54" si="24">SUM(E56:E59)</f>
        <v>0</v>
      </c>
      <c r="F54" s="64">
        <f t="shared" si="24"/>
        <v>0</v>
      </c>
      <c r="G54" s="64">
        <f t="shared" si="24"/>
        <v>0</v>
      </c>
      <c r="H54" s="64">
        <f t="shared" si="24"/>
        <v>0</v>
      </c>
      <c r="I54" s="64">
        <f t="shared" si="24"/>
        <v>0</v>
      </c>
      <c r="J54" s="64">
        <f t="shared" si="24"/>
        <v>0</v>
      </c>
      <c r="K54" s="113">
        <f t="shared" si="24"/>
        <v>0</v>
      </c>
      <c r="L54" s="125">
        <f>SUM(L56:L59)</f>
        <v>0</v>
      </c>
      <c r="M54" s="64">
        <f t="shared" si="24"/>
        <v>0</v>
      </c>
      <c r="N54" s="64">
        <f t="shared" si="24"/>
        <v>0</v>
      </c>
      <c r="O54" s="78" t="e">
        <f>SUM(L54:N55)/$L$74</f>
        <v>#DIV/0!</v>
      </c>
      <c r="P54" s="35"/>
    </row>
    <row r="55" spans="2:16" x14ac:dyDescent="0.25">
      <c r="B55" s="66" t="s">
        <v>36</v>
      </c>
      <c r="C55" s="66"/>
      <c r="D55" s="66"/>
      <c r="E55" s="64"/>
      <c r="F55" s="64"/>
      <c r="G55" s="64"/>
      <c r="H55" s="64"/>
      <c r="I55" s="64"/>
      <c r="J55" s="64"/>
      <c r="K55" s="113"/>
      <c r="L55" s="125"/>
      <c r="M55" s="64"/>
      <c r="N55" s="64"/>
      <c r="O55" s="78"/>
      <c r="P55" s="35"/>
    </row>
    <row r="56" spans="2:16" x14ac:dyDescent="0.25">
      <c r="B56" s="60" t="s">
        <v>58</v>
      </c>
      <c r="C56" s="60"/>
      <c r="D56" s="60"/>
      <c r="E56" s="40"/>
      <c r="F56" s="40"/>
      <c r="G56" s="40"/>
      <c r="H56" s="40"/>
      <c r="I56" s="40"/>
      <c r="J56" s="40"/>
      <c r="K56" s="114"/>
      <c r="L56" s="126">
        <f>+E56+H56+K56</f>
        <v>0</v>
      </c>
      <c r="M56" s="41">
        <f>+F56+I56</f>
        <v>0</v>
      </c>
      <c r="N56" s="41">
        <f t="shared" ref="N56" si="25">+G56+J56</f>
        <v>0</v>
      </c>
      <c r="O56" s="42"/>
      <c r="P56" s="35"/>
    </row>
    <row r="57" spans="2:16" x14ac:dyDescent="0.25">
      <c r="B57" s="60" t="s">
        <v>59</v>
      </c>
      <c r="C57" s="60"/>
      <c r="D57" s="60"/>
      <c r="E57" s="40"/>
      <c r="F57" s="40"/>
      <c r="G57" s="40"/>
      <c r="H57" s="40"/>
      <c r="I57" s="40"/>
      <c r="J57" s="40"/>
      <c r="K57" s="114"/>
      <c r="L57" s="126">
        <f t="shared" ref="L57:L59" si="26">+E57+H57+K57</f>
        <v>0</v>
      </c>
      <c r="M57" s="41">
        <f t="shared" ref="M57:M59" si="27">+F57+I57</f>
        <v>0</v>
      </c>
      <c r="N57" s="41">
        <f t="shared" ref="N57:N59" si="28">+G57+J57</f>
        <v>0</v>
      </c>
      <c r="O57" s="42"/>
      <c r="P57" s="35"/>
    </row>
    <row r="58" spans="2:16" x14ac:dyDescent="0.25">
      <c r="B58" s="60"/>
      <c r="C58" s="60"/>
      <c r="D58" s="60"/>
      <c r="E58" s="40"/>
      <c r="F58" s="40"/>
      <c r="G58" s="40"/>
      <c r="H58" s="40"/>
      <c r="I58" s="40"/>
      <c r="J58" s="40"/>
      <c r="K58" s="114"/>
      <c r="L58" s="126">
        <f t="shared" si="26"/>
        <v>0</v>
      </c>
      <c r="M58" s="41">
        <f t="shared" si="27"/>
        <v>0</v>
      </c>
      <c r="N58" s="41">
        <f t="shared" si="28"/>
        <v>0</v>
      </c>
      <c r="O58" s="42"/>
      <c r="P58" s="35"/>
    </row>
    <row r="59" spans="2:16" x14ac:dyDescent="0.25">
      <c r="B59" s="60"/>
      <c r="C59" s="60"/>
      <c r="D59" s="60"/>
      <c r="E59" s="40"/>
      <c r="F59" s="40"/>
      <c r="G59" s="40"/>
      <c r="H59" s="40"/>
      <c r="I59" s="40"/>
      <c r="J59" s="40"/>
      <c r="K59" s="114"/>
      <c r="L59" s="126">
        <f t="shared" si="26"/>
        <v>0</v>
      </c>
      <c r="M59" s="41">
        <f t="shared" si="27"/>
        <v>0</v>
      </c>
      <c r="N59" s="41">
        <f t="shared" si="28"/>
        <v>0</v>
      </c>
      <c r="O59" s="42"/>
      <c r="P59" s="35"/>
    </row>
    <row r="60" spans="2:16" x14ac:dyDescent="0.25">
      <c r="B60" s="65" t="s">
        <v>45</v>
      </c>
      <c r="C60" s="65"/>
      <c r="D60" s="65"/>
      <c r="E60" s="77"/>
      <c r="F60" s="64">
        <f>SUM(F62:F66)</f>
        <v>0</v>
      </c>
      <c r="G60" s="64">
        <f>SUM(G62:G66)</f>
        <v>0</v>
      </c>
      <c r="H60" s="77"/>
      <c r="I60" s="64">
        <f>SUM(I62:I66)</f>
        <v>0</v>
      </c>
      <c r="J60" s="64">
        <f>SUM(J62:J66)</f>
        <v>0</v>
      </c>
      <c r="K60" s="116"/>
      <c r="L60" s="128"/>
      <c r="M60" s="64">
        <f t="shared" ref="M60" si="29">SUM(M62:M66)</f>
        <v>0</v>
      </c>
      <c r="N60" s="64">
        <f>SUM(N62:N66)</f>
        <v>0</v>
      </c>
      <c r="O60" s="78" t="e">
        <f>SUM(L60:N61)/$L$74</f>
        <v>#DIV/0!</v>
      </c>
      <c r="P60" s="35"/>
    </row>
    <row r="61" spans="2:16" x14ac:dyDescent="0.25">
      <c r="B61" s="66" t="s">
        <v>28</v>
      </c>
      <c r="C61" s="66"/>
      <c r="D61" s="66"/>
      <c r="E61" s="77"/>
      <c r="F61" s="64"/>
      <c r="G61" s="64"/>
      <c r="H61" s="77"/>
      <c r="I61" s="64"/>
      <c r="J61" s="64"/>
      <c r="K61" s="116"/>
      <c r="L61" s="128"/>
      <c r="M61" s="64"/>
      <c r="N61" s="64"/>
      <c r="O61" s="78"/>
      <c r="P61" s="35"/>
    </row>
    <row r="62" spans="2:16" x14ac:dyDescent="0.25">
      <c r="B62" s="76" t="s">
        <v>46</v>
      </c>
      <c r="C62" s="76"/>
      <c r="D62" s="76"/>
      <c r="E62" s="52"/>
      <c r="F62" s="46"/>
      <c r="G62" s="46"/>
      <c r="H62" s="52"/>
      <c r="I62" s="46"/>
      <c r="J62" s="46"/>
      <c r="K62" s="117"/>
      <c r="L62" s="129"/>
      <c r="M62" s="41">
        <f t="shared" ref="M62" si="30">+F62+I62</f>
        <v>0</v>
      </c>
      <c r="N62" s="41">
        <f t="shared" ref="N62" si="31">+G62+J62</f>
        <v>0</v>
      </c>
      <c r="O62" s="44"/>
      <c r="P62" s="35"/>
    </row>
    <row r="63" spans="2:16" x14ac:dyDescent="0.25">
      <c r="B63" s="60" t="s">
        <v>60</v>
      </c>
      <c r="C63" s="60"/>
      <c r="D63" s="60"/>
      <c r="E63" s="53"/>
      <c r="F63" s="47"/>
      <c r="G63" s="47"/>
      <c r="H63" s="53"/>
      <c r="I63" s="47"/>
      <c r="J63" s="47"/>
      <c r="K63" s="118"/>
      <c r="L63" s="130"/>
      <c r="M63" s="41">
        <f t="shared" ref="M63:M66" si="32">+F63+I63</f>
        <v>0</v>
      </c>
      <c r="N63" s="41">
        <f t="shared" ref="N63:N66" si="33">+G63+J63</f>
        <v>0</v>
      </c>
      <c r="O63" s="48"/>
      <c r="P63" s="35"/>
    </row>
    <row r="64" spans="2:16" x14ac:dyDescent="0.25">
      <c r="B64" s="60" t="s">
        <v>61</v>
      </c>
      <c r="C64" s="60"/>
      <c r="D64" s="60"/>
      <c r="E64" s="53"/>
      <c r="F64" s="47"/>
      <c r="G64" s="47"/>
      <c r="H64" s="53"/>
      <c r="I64" s="47"/>
      <c r="J64" s="47"/>
      <c r="K64" s="118"/>
      <c r="L64" s="130"/>
      <c r="M64" s="41">
        <f t="shared" si="32"/>
        <v>0</v>
      </c>
      <c r="N64" s="41">
        <f t="shared" si="33"/>
        <v>0</v>
      </c>
      <c r="O64" s="48"/>
      <c r="P64" s="35"/>
    </row>
    <row r="65" spans="2:16" x14ac:dyDescent="0.25">
      <c r="B65" s="60"/>
      <c r="C65" s="60"/>
      <c r="D65" s="60"/>
      <c r="E65" s="53"/>
      <c r="F65" s="47"/>
      <c r="G65" s="47"/>
      <c r="H65" s="53"/>
      <c r="I65" s="47"/>
      <c r="J65" s="47"/>
      <c r="K65" s="118"/>
      <c r="L65" s="130"/>
      <c r="M65" s="41">
        <f t="shared" si="32"/>
        <v>0</v>
      </c>
      <c r="N65" s="41">
        <f t="shared" si="33"/>
        <v>0</v>
      </c>
      <c r="O65" s="48"/>
      <c r="P65" s="35"/>
    </row>
    <row r="66" spans="2:16" x14ac:dyDescent="0.25">
      <c r="B66" s="60"/>
      <c r="C66" s="60"/>
      <c r="D66" s="60"/>
      <c r="E66" s="53"/>
      <c r="F66" s="47"/>
      <c r="G66" s="47"/>
      <c r="H66" s="53"/>
      <c r="I66" s="47"/>
      <c r="J66" s="47"/>
      <c r="K66" s="118"/>
      <c r="L66" s="130"/>
      <c r="M66" s="41">
        <f t="shared" si="32"/>
        <v>0</v>
      </c>
      <c r="N66" s="41">
        <f t="shared" si="33"/>
        <v>0</v>
      </c>
      <c r="O66" s="48"/>
      <c r="P66" s="35"/>
    </row>
    <row r="67" spans="2:16" x14ac:dyDescent="0.25">
      <c r="B67" s="93" t="s">
        <v>62</v>
      </c>
      <c r="C67" s="93"/>
      <c r="D67" s="93"/>
      <c r="E67" s="49">
        <f>+E51+E52+E54+E60</f>
        <v>0</v>
      </c>
      <c r="F67" s="49">
        <f t="shared" ref="F67" si="34">+F51+F52+F54+F60</f>
        <v>0</v>
      </c>
      <c r="G67" s="49">
        <f t="shared" ref="G67:N67" si="35">+G51+G52+G54+G60</f>
        <v>0</v>
      </c>
      <c r="H67" s="49">
        <f t="shared" si="35"/>
        <v>0</v>
      </c>
      <c r="I67" s="49">
        <f t="shared" si="35"/>
        <v>0</v>
      </c>
      <c r="J67" s="49">
        <f t="shared" si="35"/>
        <v>0</v>
      </c>
      <c r="K67" s="119">
        <f t="shared" si="35"/>
        <v>0</v>
      </c>
      <c r="L67" s="127">
        <f>+L51+L52+L54+L60</f>
        <v>0</v>
      </c>
      <c r="M67" s="38">
        <f t="shared" si="35"/>
        <v>0</v>
      </c>
      <c r="N67" s="38">
        <f t="shared" si="35"/>
        <v>0</v>
      </c>
      <c r="O67" s="43"/>
      <c r="P67" s="35"/>
    </row>
    <row r="68" spans="2:16" x14ac:dyDescent="0.25">
      <c r="B68" s="94" t="s">
        <v>75</v>
      </c>
      <c r="C68" s="95"/>
      <c r="D68" s="96"/>
      <c r="E68" s="110" t="e">
        <f>(E67/(E67+H67+K67))</f>
        <v>#DIV/0!</v>
      </c>
      <c r="F68" s="110" t="e">
        <f>(F67/(F67+I67))</f>
        <v>#DIV/0!</v>
      </c>
      <c r="G68" s="50"/>
      <c r="H68" s="110" t="e">
        <f>(H67/(E67+H67+K67))</f>
        <v>#DIV/0!</v>
      </c>
      <c r="I68" s="110" t="e">
        <f>(I67/(F67+I67))</f>
        <v>#DIV/0!</v>
      </c>
      <c r="J68" s="50"/>
      <c r="K68" s="120" t="e">
        <f>(K67/(E67+H67+K67))</f>
        <v>#DIV/0!</v>
      </c>
      <c r="L68" s="131"/>
      <c r="M68" s="50"/>
      <c r="N68" s="50"/>
      <c r="O68" s="43"/>
      <c r="P68" s="35"/>
    </row>
    <row r="69" spans="2:16" ht="18" customHeight="1" x14ac:dyDescent="0.25">
      <c r="B69" s="65" t="s">
        <v>41</v>
      </c>
      <c r="C69" s="65"/>
      <c r="D69" s="65"/>
      <c r="E69" s="50"/>
      <c r="F69" s="50"/>
      <c r="G69" s="50"/>
      <c r="H69" s="50"/>
      <c r="I69" s="50"/>
      <c r="J69" s="50"/>
      <c r="K69" s="51"/>
      <c r="L69" s="132" t="s">
        <v>37</v>
      </c>
      <c r="M69" s="90"/>
      <c r="N69" s="90" t="s">
        <v>38</v>
      </c>
      <c r="O69" s="91"/>
      <c r="P69" s="35"/>
    </row>
    <row r="70" spans="2:16" x14ac:dyDescent="0.25">
      <c r="B70" s="81" t="s">
        <v>42</v>
      </c>
      <c r="C70" s="81"/>
      <c r="D70" s="81"/>
      <c r="E70" s="92"/>
      <c r="F70" s="82"/>
      <c r="G70" s="82"/>
      <c r="H70" s="83"/>
      <c r="I70" s="83"/>
      <c r="J70" s="83"/>
      <c r="K70" s="51"/>
      <c r="L70" s="133">
        <f>L67</f>
        <v>0</v>
      </c>
      <c r="M70" s="84"/>
      <c r="N70" s="79" t="e">
        <f>L70/SUM($L$70,$L$72)</f>
        <v>#DIV/0!</v>
      </c>
      <c r="O70" s="80"/>
      <c r="P70" s="35"/>
    </row>
    <row r="71" spans="2:16" x14ac:dyDescent="0.25">
      <c r="B71" s="81" t="s">
        <v>43</v>
      </c>
      <c r="C71" s="81"/>
      <c r="D71" s="81"/>
      <c r="E71" s="82"/>
      <c r="F71" s="82"/>
      <c r="G71" s="82"/>
      <c r="H71" s="83"/>
      <c r="I71" s="83"/>
      <c r="J71" s="83"/>
      <c r="K71" s="51"/>
      <c r="L71" s="134"/>
      <c r="M71" s="88"/>
      <c r="N71" s="88"/>
      <c r="O71" s="89"/>
      <c r="P71" s="35"/>
    </row>
    <row r="72" spans="2:16" x14ac:dyDescent="0.25">
      <c r="B72" s="81" t="s">
        <v>39</v>
      </c>
      <c r="C72" s="81"/>
      <c r="D72" s="81"/>
      <c r="E72" s="87"/>
      <c r="F72" s="87"/>
      <c r="G72" s="87"/>
      <c r="H72" s="83"/>
      <c r="I72" s="83"/>
      <c r="J72" s="83"/>
      <c r="K72" s="51"/>
      <c r="L72" s="133">
        <f>M67</f>
        <v>0</v>
      </c>
      <c r="M72" s="84"/>
      <c r="N72" s="79" t="e">
        <f>L72/SUM($L$70,$L$72)</f>
        <v>#DIV/0!</v>
      </c>
      <c r="O72" s="80"/>
      <c r="P72" s="35"/>
    </row>
    <row r="73" spans="2:16" x14ac:dyDescent="0.25">
      <c r="B73" s="81" t="s">
        <v>40</v>
      </c>
      <c r="C73" s="81"/>
      <c r="D73" s="81"/>
      <c r="E73" s="87"/>
      <c r="F73" s="87"/>
      <c r="G73" s="87"/>
      <c r="H73" s="83"/>
      <c r="I73" s="83"/>
      <c r="J73" s="83"/>
      <c r="K73" s="51"/>
      <c r="L73" s="133">
        <f>N67</f>
        <v>0</v>
      </c>
      <c r="M73" s="84"/>
      <c r="N73" s="79" t="e">
        <f>L73/SUM($L$70,$L$72)</f>
        <v>#DIV/0!</v>
      </c>
      <c r="O73" s="80"/>
      <c r="P73" s="35"/>
    </row>
    <row r="74" spans="2:16" ht="19.2" thickBot="1" x14ac:dyDescent="0.3">
      <c r="B74" s="81" t="s">
        <v>44</v>
      </c>
      <c r="C74" s="81"/>
      <c r="D74" s="81"/>
      <c r="E74" s="82"/>
      <c r="F74" s="82"/>
      <c r="G74" s="82"/>
      <c r="H74" s="83"/>
      <c r="I74" s="83"/>
      <c r="J74" s="83"/>
      <c r="K74" s="51"/>
      <c r="L74" s="135">
        <f>L70+L72+L73</f>
        <v>0</v>
      </c>
      <c r="M74" s="136"/>
      <c r="N74" s="85" t="e">
        <f>L74/SUM($L$70,$L$72,L73)</f>
        <v>#DIV/0!</v>
      </c>
      <c r="O74" s="86"/>
      <c r="P74" s="35"/>
    </row>
    <row r="76" spans="2:16" x14ac:dyDescent="0.25">
      <c r="B76" s="54" t="s">
        <v>49</v>
      </c>
    </row>
    <row r="78" spans="2:16" x14ac:dyDescent="0.25">
      <c r="B78" s="50" t="s">
        <v>76</v>
      </c>
    </row>
  </sheetData>
  <mergeCells count="190">
    <mergeCell ref="L2:N2"/>
    <mergeCell ref="E2:G2"/>
    <mergeCell ref="H2:J2"/>
    <mergeCell ref="E3:E4"/>
    <mergeCell ref="F3:G3"/>
    <mergeCell ref="H3:H4"/>
    <mergeCell ref="I3:J3"/>
    <mergeCell ref="L3:L4"/>
    <mergeCell ref="M3:N3"/>
    <mergeCell ref="N5:N6"/>
    <mergeCell ref="N13:N14"/>
    <mergeCell ref="B12:C12"/>
    <mergeCell ref="B11:C11"/>
    <mergeCell ref="O5:O6"/>
    <mergeCell ref="B7:C7"/>
    <mergeCell ref="B8:C8"/>
    <mergeCell ref="B5:C5"/>
    <mergeCell ref="B6:C6"/>
    <mergeCell ref="D5:D6"/>
    <mergeCell ref="E5:E6"/>
    <mergeCell ref="F5:F6"/>
    <mergeCell ref="G5:G6"/>
    <mergeCell ref="H5:H6"/>
    <mergeCell ref="I5:I6"/>
    <mergeCell ref="J5:J6"/>
    <mergeCell ref="B9:C9"/>
    <mergeCell ref="B10:C10"/>
    <mergeCell ref="C13:C14"/>
    <mergeCell ref="D13:D14"/>
    <mergeCell ref="E13:E14"/>
    <mergeCell ref="F13:F14"/>
    <mergeCell ref="K13:K14"/>
    <mergeCell ref="L5:L6"/>
    <mergeCell ref="M5:M6"/>
    <mergeCell ref="B23:D23"/>
    <mergeCell ref="B24:D24"/>
    <mergeCell ref="B25:D25"/>
    <mergeCell ref="O19:O20"/>
    <mergeCell ref="B21:D21"/>
    <mergeCell ref="K19:K20"/>
    <mergeCell ref="O13:O14"/>
    <mergeCell ref="B19:D19"/>
    <mergeCell ref="B20:D20"/>
    <mergeCell ref="E19:E20"/>
    <mergeCell ref="F19:F20"/>
    <mergeCell ref="G19:G20"/>
    <mergeCell ref="H19:H20"/>
    <mergeCell ref="I19:I20"/>
    <mergeCell ref="J19:J20"/>
    <mergeCell ref="L13:L14"/>
    <mergeCell ref="M13:M14"/>
    <mergeCell ref="G13:G14"/>
    <mergeCell ref="H13:H14"/>
    <mergeCell ref="I13:I14"/>
    <mergeCell ref="J13:J14"/>
    <mergeCell ref="L19:L20"/>
    <mergeCell ref="M19:M20"/>
    <mergeCell ref="N19:N20"/>
    <mergeCell ref="M29:M30"/>
    <mergeCell ref="N29:N30"/>
    <mergeCell ref="O29:O30"/>
    <mergeCell ref="I29:I30"/>
    <mergeCell ref="J29:J30"/>
    <mergeCell ref="K29:K30"/>
    <mergeCell ref="L29:L30"/>
    <mergeCell ref="B26:D26"/>
    <mergeCell ref="B27:D27"/>
    <mergeCell ref="O42:O43"/>
    <mergeCell ref="M40:M41"/>
    <mergeCell ref="N40:N41"/>
    <mergeCell ref="O40:O41"/>
    <mergeCell ref="I40:I41"/>
    <mergeCell ref="J40:J41"/>
    <mergeCell ref="L40:L41"/>
    <mergeCell ref="K40:K41"/>
    <mergeCell ref="B50:D50"/>
    <mergeCell ref="B45:D45"/>
    <mergeCell ref="B46:D46"/>
    <mergeCell ref="B47:D47"/>
    <mergeCell ref="B43:D43"/>
    <mergeCell ref="E52:E53"/>
    <mergeCell ref="F52:F53"/>
    <mergeCell ref="G52:G53"/>
    <mergeCell ref="B44:D44"/>
    <mergeCell ref="O52:O53"/>
    <mergeCell ref="L52:L53"/>
    <mergeCell ref="M52:M53"/>
    <mergeCell ref="N52:N53"/>
    <mergeCell ref="H52:H53"/>
    <mergeCell ref="I52:I53"/>
    <mergeCell ref="J52:J53"/>
    <mergeCell ref="K52:K53"/>
    <mergeCell ref="B51:D51"/>
    <mergeCell ref="M54:M55"/>
    <mergeCell ref="N54:N55"/>
    <mergeCell ref="B59:D59"/>
    <mergeCell ref="O54:O55"/>
    <mergeCell ref="B56:D56"/>
    <mergeCell ref="L54:L55"/>
    <mergeCell ref="K54:K55"/>
    <mergeCell ref="B54:D54"/>
    <mergeCell ref="B55:D55"/>
    <mergeCell ref="E54:E55"/>
    <mergeCell ref="F54:F55"/>
    <mergeCell ref="G54:G55"/>
    <mergeCell ref="H54:H55"/>
    <mergeCell ref="I54:I55"/>
    <mergeCell ref="J54:J55"/>
    <mergeCell ref="N69:O69"/>
    <mergeCell ref="B70:D70"/>
    <mergeCell ref="E70:G70"/>
    <mergeCell ref="H70:J70"/>
    <mergeCell ref="L70:M70"/>
    <mergeCell ref="N70:O70"/>
    <mergeCell ref="B67:D67"/>
    <mergeCell ref="B69:D69"/>
    <mergeCell ref="L69:M69"/>
    <mergeCell ref="B68:D68"/>
    <mergeCell ref="N71:O71"/>
    <mergeCell ref="B72:D72"/>
    <mergeCell ref="E72:G72"/>
    <mergeCell ref="H72:J72"/>
    <mergeCell ref="L72:M72"/>
    <mergeCell ref="N72:O72"/>
    <mergeCell ref="B71:D71"/>
    <mergeCell ref="E71:G71"/>
    <mergeCell ref="H71:J71"/>
    <mergeCell ref="L71:M71"/>
    <mergeCell ref="N73:O73"/>
    <mergeCell ref="B74:D74"/>
    <mergeCell ref="E74:G74"/>
    <mergeCell ref="H74:J74"/>
    <mergeCell ref="L74:M74"/>
    <mergeCell ref="N74:O74"/>
    <mergeCell ref="B73:D73"/>
    <mergeCell ref="E73:G73"/>
    <mergeCell ref="H73:J73"/>
    <mergeCell ref="L73:M73"/>
    <mergeCell ref="B66:D66"/>
    <mergeCell ref="B63:D63"/>
    <mergeCell ref="L60:L61"/>
    <mergeCell ref="M60:M61"/>
    <mergeCell ref="K60:K61"/>
    <mergeCell ref="B64:D64"/>
    <mergeCell ref="B65:D65"/>
    <mergeCell ref="N60:N61"/>
    <mergeCell ref="O60:O61"/>
    <mergeCell ref="B61:D61"/>
    <mergeCell ref="B60:D60"/>
    <mergeCell ref="E60:E61"/>
    <mergeCell ref="F60:F61"/>
    <mergeCell ref="G60:G61"/>
    <mergeCell ref="H60:H61"/>
    <mergeCell ref="I60:I61"/>
    <mergeCell ref="J60:J61"/>
    <mergeCell ref="B35:D35"/>
    <mergeCell ref="B36:D36"/>
    <mergeCell ref="B40:D40"/>
    <mergeCell ref="B41:D41"/>
    <mergeCell ref="B37:D37"/>
    <mergeCell ref="B38:D38"/>
    <mergeCell ref="B39:D39"/>
    <mergeCell ref="B42:D42"/>
    <mergeCell ref="B62:D62"/>
    <mergeCell ref="B52:D52"/>
    <mergeCell ref="B53:D53"/>
    <mergeCell ref="B57:D57"/>
    <mergeCell ref="B58:D58"/>
    <mergeCell ref="O2:O4"/>
    <mergeCell ref="K3:K4"/>
    <mergeCell ref="K5:K6"/>
    <mergeCell ref="B48:D48"/>
    <mergeCell ref="B49:D49"/>
    <mergeCell ref="E40:E41"/>
    <mergeCell ref="F40:F41"/>
    <mergeCell ref="G40:G41"/>
    <mergeCell ref="H40:H41"/>
    <mergeCell ref="B33:D33"/>
    <mergeCell ref="B32:D32"/>
    <mergeCell ref="B31:D31"/>
    <mergeCell ref="B29:D29"/>
    <mergeCell ref="B30:D30"/>
    <mergeCell ref="E29:E30"/>
    <mergeCell ref="F29:F30"/>
    <mergeCell ref="G29:G30"/>
    <mergeCell ref="H29:H30"/>
    <mergeCell ref="B22:D22"/>
    <mergeCell ref="B28:D28"/>
    <mergeCell ref="B2:D4"/>
    <mergeCell ref="B34:D3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8B0A3-0650-497F-B429-7F8201B10FE1}">
  <dimension ref="B1:Q78"/>
  <sheetViews>
    <sheetView tabSelected="1" topLeftCell="A25" zoomScaleNormal="100" workbookViewId="0">
      <selection activeCell="I34" sqref="I34"/>
    </sheetView>
  </sheetViews>
  <sheetFormatPr defaultColWidth="9.09765625" defaultRowHeight="18.600000000000001" x14ac:dyDescent="0.25"/>
  <cols>
    <col min="1" max="1" width="9.09765625" style="32"/>
    <col min="2" max="2" width="16.796875" style="32" customWidth="1"/>
    <col min="3" max="3" width="9.09765625" style="32"/>
    <col min="4" max="4" width="12.8984375" style="32" customWidth="1"/>
    <col min="5" max="10" width="9.09765625" style="32"/>
    <col min="11" max="11" width="14.09765625" style="32" bestFit="1" customWidth="1"/>
    <col min="12" max="16384" width="9.09765625" style="32"/>
  </cols>
  <sheetData>
    <row r="1" spans="2:17" ht="19.2" thickBot="1" x14ac:dyDescent="0.3"/>
    <row r="2" spans="2:17" ht="37.200000000000003" x14ac:dyDescent="0.25">
      <c r="B2" s="67" t="s">
        <v>0</v>
      </c>
      <c r="C2" s="68"/>
      <c r="D2" s="69"/>
      <c r="E2" s="63" t="s">
        <v>77</v>
      </c>
      <c r="F2" s="63"/>
      <c r="G2" s="63"/>
      <c r="H2" s="63" t="s">
        <v>78</v>
      </c>
      <c r="I2" s="63"/>
      <c r="J2" s="63"/>
      <c r="K2" s="34" t="s">
        <v>79</v>
      </c>
      <c r="L2" s="111" t="s">
        <v>73</v>
      </c>
      <c r="M2" s="121" t="s">
        <v>1</v>
      </c>
      <c r="N2" s="122"/>
      <c r="O2" s="122"/>
      <c r="P2" s="123" t="s">
        <v>67</v>
      </c>
      <c r="Q2" s="35"/>
    </row>
    <row r="3" spans="2:17" x14ac:dyDescent="0.25">
      <c r="B3" s="70"/>
      <c r="C3" s="71"/>
      <c r="D3" s="72"/>
      <c r="E3" s="63" t="s">
        <v>68</v>
      </c>
      <c r="F3" s="63" t="s">
        <v>18</v>
      </c>
      <c r="G3" s="63"/>
      <c r="H3" s="63" t="s">
        <v>74</v>
      </c>
      <c r="I3" s="63" t="s">
        <v>18</v>
      </c>
      <c r="J3" s="63"/>
      <c r="K3" s="63" t="s">
        <v>74</v>
      </c>
      <c r="L3" s="112" t="s">
        <v>70</v>
      </c>
      <c r="M3" s="124" t="s">
        <v>2</v>
      </c>
      <c r="N3" s="63" t="s">
        <v>18</v>
      </c>
      <c r="O3" s="63"/>
      <c r="P3" s="61"/>
      <c r="Q3" s="35"/>
    </row>
    <row r="4" spans="2:17" ht="37.200000000000003" x14ac:dyDescent="0.25">
      <c r="B4" s="73"/>
      <c r="C4" s="74"/>
      <c r="D4" s="75"/>
      <c r="E4" s="63"/>
      <c r="F4" s="34" t="s">
        <v>71</v>
      </c>
      <c r="G4" s="34" t="s">
        <v>20</v>
      </c>
      <c r="H4" s="63"/>
      <c r="I4" s="34" t="s">
        <v>72</v>
      </c>
      <c r="J4" s="34" t="s">
        <v>20</v>
      </c>
      <c r="K4" s="63"/>
      <c r="L4" s="112"/>
      <c r="M4" s="124"/>
      <c r="N4" s="34" t="s">
        <v>19</v>
      </c>
      <c r="O4" s="34" t="s">
        <v>20</v>
      </c>
      <c r="P4" s="62"/>
      <c r="Q4" s="35"/>
    </row>
    <row r="5" spans="2:17" x14ac:dyDescent="0.25">
      <c r="B5" s="65" t="s">
        <v>21</v>
      </c>
      <c r="C5" s="65"/>
      <c r="D5" s="101" t="s">
        <v>63</v>
      </c>
      <c r="E5" s="64">
        <f t="shared" ref="E5:O5" si="0">SUM(E7:E12)</f>
        <v>0</v>
      </c>
      <c r="F5" s="64">
        <f t="shared" si="0"/>
        <v>0</v>
      </c>
      <c r="G5" s="64">
        <f t="shared" si="0"/>
        <v>0</v>
      </c>
      <c r="H5" s="64">
        <f t="shared" si="0"/>
        <v>0</v>
      </c>
      <c r="I5" s="64">
        <f t="shared" si="0"/>
        <v>0</v>
      </c>
      <c r="J5" s="64">
        <f t="shared" si="0"/>
        <v>0</v>
      </c>
      <c r="K5" s="64">
        <f t="shared" si="0"/>
        <v>0</v>
      </c>
      <c r="L5" s="113">
        <f t="shared" si="0"/>
        <v>0</v>
      </c>
      <c r="M5" s="125">
        <f>SUM(M7:M12)</f>
        <v>0</v>
      </c>
      <c r="N5" s="64">
        <f t="shared" si="0"/>
        <v>0</v>
      </c>
      <c r="O5" s="64">
        <f t="shared" si="0"/>
        <v>0</v>
      </c>
      <c r="P5" s="78" t="e">
        <f>SUM(M5:O6)/$M$74</f>
        <v>#DIV/0!</v>
      </c>
      <c r="Q5" s="35"/>
    </row>
    <row r="6" spans="2:17" x14ac:dyDescent="0.25">
      <c r="B6" s="66" t="s">
        <v>22</v>
      </c>
      <c r="C6" s="66"/>
      <c r="D6" s="101"/>
      <c r="E6" s="64"/>
      <c r="F6" s="64"/>
      <c r="G6" s="64"/>
      <c r="H6" s="64"/>
      <c r="I6" s="64"/>
      <c r="J6" s="64"/>
      <c r="K6" s="64"/>
      <c r="L6" s="113"/>
      <c r="M6" s="125"/>
      <c r="N6" s="64"/>
      <c r="O6" s="64"/>
      <c r="P6" s="78"/>
      <c r="Q6" s="35"/>
    </row>
    <row r="7" spans="2:17" x14ac:dyDescent="0.25">
      <c r="B7" s="60" t="s">
        <v>23</v>
      </c>
      <c r="C7" s="60"/>
      <c r="D7" s="36"/>
      <c r="E7" s="40"/>
      <c r="F7" s="40"/>
      <c r="G7" s="40"/>
      <c r="H7" s="40"/>
      <c r="I7" s="40"/>
      <c r="J7" s="40"/>
      <c r="K7" s="40"/>
      <c r="L7" s="114"/>
      <c r="M7" s="126">
        <f>+E7+H7+K7+L7</f>
        <v>0</v>
      </c>
      <c r="N7" s="41">
        <f t="shared" ref="N7:N12" si="1">+F7+I7</f>
        <v>0</v>
      </c>
      <c r="O7" s="41">
        <f t="shared" ref="O7:O12" si="2">+G7+J7</f>
        <v>0</v>
      </c>
      <c r="P7" s="42"/>
      <c r="Q7" s="35"/>
    </row>
    <row r="8" spans="2:17" x14ac:dyDescent="0.25">
      <c r="B8" s="60" t="s">
        <v>24</v>
      </c>
      <c r="C8" s="60"/>
      <c r="D8" s="36"/>
      <c r="E8" s="40"/>
      <c r="F8" s="40"/>
      <c r="G8" s="40"/>
      <c r="H8" s="40"/>
      <c r="I8" s="40"/>
      <c r="J8" s="40"/>
      <c r="K8" s="40"/>
      <c r="L8" s="114"/>
      <c r="M8" s="126">
        <f t="shared" ref="M8:M12" si="3">+E8+H8+K8+L8</f>
        <v>0</v>
      </c>
      <c r="N8" s="41">
        <f t="shared" si="1"/>
        <v>0</v>
      </c>
      <c r="O8" s="41">
        <f t="shared" si="2"/>
        <v>0</v>
      </c>
      <c r="P8" s="42"/>
      <c r="Q8" s="35"/>
    </row>
    <row r="9" spans="2:17" x14ac:dyDescent="0.25">
      <c r="B9" s="60" t="s">
        <v>25</v>
      </c>
      <c r="C9" s="60"/>
      <c r="D9" s="36"/>
      <c r="E9" s="40"/>
      <c r="F9" s="40"/>
      <c r="G9" s="40"/>
      <c r="H9" s="40"/>
      <c r="I9" s="40"/>
      <c r="J9" s="40"/>
      <c r="K9" s="40"/>
      <c r="L9" s="114"/>
      <c r="M9" s="126">
        <f t="shared" si="3"/>
        <v>0</v>
      </c>
      <c r="N9" s="41">
        <f t="shared" si="1"/>
        <v>0</v>
      </c>
      <c r="O9" s="41">
        <f t="shared" si="2"/>
        <v>0</v>
      </c>
      <c r="P9" s="42"/>
      <c r="Q9" s="35"/>
    </row>
    <row r="10" spans="2:17" x14ac:dyDescent="0.25">
      <c r="B10" s="60" t="s">
        <v>26</v>
      </c>
      <c r="C10" s="60"/>
      <c r="D10" s="36"/>
      <c r="E10" s="40"/>
      <c r="F10" s="40"/>
      <c r="G10" s="40"/>
      <c r="H10" s="40"/>
      <c r="I10" s="40"/>
      <c r="J10" s="40"/>
      <c r="K10" s="40"/>
      <c r="L10" s="114"/>
      <c r="M10" s="126">
        <f t="shared" si="3"/>
        <v>0</v>
      </c>
      <c r="N10" s="41">
        <f t="shared" si="1"/>
        <v>0</v>
      </c>
      <c r="O10" s="41">
        <f t="shared" si="2"/>
        <v>0</v>
      </c>
      <c r="P10" s="42"/>
      <c r="Q10" s="35"/>
    </row>
    <row r="11" spans="2:17" x14ac:dyDescent="0.25">
      <c r="B11" s="99"/>
      <c r="C11" s="100"/>
      <c r="D11" s="36"/>
      <c r="E11" s="40"/>
      <c r="F11" s="40"/>
      <c r="G11" s="40"/>
      <c r="H11" s="40"/>
      <c r="I11" s="40"/>
      <c r="J11" s="40"/>
      <c r="K11" s="40"/>
      <c r="L11" s="114"/>
      <c r="M11" s="126">
        <f t="shared" si="3"/>
        <v>0</v>
      </c>
      <c r="N11" s="41">
        <f t="shared" si="1"/>
        <v>0</v>
      </c>
      <c r="O11" s="41">
        <f t="shared" si="2"/>
        <v>0</v>
      </c>
      <c r="P11" s="42"/>
      <c r="Q11" s="35"/>
    </row>
    <row r="12" spans="2:17" ht="15.6" customHeight="1" x14ac:dyDescent="0.25">
      <c r="B12" s="99"/>
      <c r="C12" s="100"/>
      <c r="D12" s="36"/>
      <c r="E12" s="40"/>
      <c r="F12" s="40"/>
      <c r="G12" s="40"/>
      <c r="H12" s="40"/>
      <c r="I12" s="40"/>
      <c r="J12" s="40"/>
      <c r="K12" s="40"/>
      <c r="L12" s="114"/>
      <c r="M12" s="126">
        <f t="shared" si="3"/>
        <v>0</v>
      </c>
      <c r="N12" s="41">
        <f t="shared" si="1"/>
        <v>0</v>
      </c>
      <c r="O12" s="41">
        <f t="shared" si="2"/>
        <v>0</v>
      </c>
      <c r="P12" s="42"/>
      <c r="Q12" s="35"/>
    </row>
    <row r="13" spans="2:17" x14ac:dyDescent="0.25">
      <c r="B13" s="37" t="s">
        <v>27</v>
      </c>
      <c r="C13" s="90" t="s">
        <v>29</v>
      </c>
      <c r="D13" s="90" t="s">
        <v>30</v>
      </c>
      <c r="E13" s="64">
        <f t="shared" ref="E13:O13" si="4">SUM(E15:E18)</f>
        <v>0</v>
      </c>
      <c r="F13" s="64">
        <f t="shared" si="4"/>
        <v>0</v>
      </c>
      <c r="G13" s="64">
        <f t="shared" si="4"/>
        <v>0</v>
      </c>
      <c r="H13" s="64">
        <f t="shared" si="4"/>
        <v>0</v>
      </c>
      <c r="I13" s="64">
        <f t="shared" si="4"/>
        <v>0</v>
      </c>
      <c r="J13" s="64">
        <f t="shared" si="4"/>
        <v>0</v>
      </c>
      <c r="K13" s="64">
        <f t="shared" si="4"/>
        <v>0</v>
      </c>
      <c r="L13" s="113">
        <f t="shared" si="4"/>
        <v>0</v>
      </c>
      <c r="M13" s="125">
        <f t="shared" si="4"/>
        <v>0</v>
      </c>
      <c r="N13" s="64">
        <f t="shared" si="4"/>
        <v>0</v>
      </c>
      <c r="O13" s="64">
        <f t="shared" si="4"/>
        <v>0</v>
      </c>
      <c r="P13" s="78" t="e">
        <f>SUM(M13:O14)/$M$74</f>
        <v>#DIV/0!</v>
      </c>
      <c r="Q13" s="35"/>
    </row>
    <row r="14" spans="2:17" x14ac:dyDescent="0.25">
      <c r="B14" s="39" t="s">
        <v>28</v>
      </c>
      <c r="C14" s="90"/>
      <c r="D14" s="90"/>
      <c r="E14" s="64"/>
      <c r="F14" s="64"/>
      <c r="G14" s="64"/>
      <c r="H14" s="64"/>
      <c r="I14" s="64"/>
      <c r="J14" s="64"/>
      <c r="K14" s="64"/>
      <c r="L14" s="113"/>
      <c r="M14" s="125"/>
      <c r="N14" s="64"/>
      <c r="O14" s="64"/>
      <c r="P14" s="78"/>
      <c r="Q14" s="35"/>
    </row>
    <row r="15" spans="2:17" ht="37.200000000000003" x14ac:dyDescent="0.25">
      <c r="B15" s="36" t="s">
        <v>31</v>
      </c>
      <c r="C15" s="33"/>
      <c r="D15" s="33"/>
      <c r="E15" s="40"/>
      <c r="F15" s="40"/>
      <c r="G15" s="40"/>
      <c r="H15" s="40"/>
      <c r="I15" s="40"/>
      <c r="J15" s="40"/>
      <c r="K15" s="40"/>
      <c r="L15" s="114"/>
      <c r="M15" s="126">
        <f t="shared" ref="M15:M18" si="5">+E15+H15+K15+L15</f>
        <v>0</v>
      </c>
      <c r="N15" s="41">
        <f t="shared" ref="N15:O18" si="6">+F15+I15</f>
        <v>0</v>
      </c>
      <c r="O15" s="41">
        <f t="shared" si="6"/>
        <v>0</v>
      </c>
      <c r="P15" s="42"/>
      <c r="Q15" s="35"/>
    </row>
    <row r="16" spans="2:17" ht="37.200000000000003" x14ac:dyDescent="0.25">
      <c r="B16" s="36" t="s">
        <v>32</v>
      </c>
      <c r="C16" s="33"/>
      <c r="D16" s="33"/>
      <c r="E16" s="40"/>
      <c r="F16" s="40"/>
      <c r="G16" s="40"/>
      <c r="H16" s="40"/>
      <c r="I16" s="40"/>
      <c r="J16" s="40"/>
      <c r="K16" s="40"/>
      <c r="L16" s="114"/>
      <c r="M16" s="126">
        <f t="shared" si="5"/>
        <v>0</v>
      </c>
      <c r="N16" s="41">
        <f t="shared" si="6"/>
        <v>0</v>
      </c>
      <c r="O16" s="41">
        <f t="shared" si="6"/>
        <v>0</v>
      </c>
      <c r="P16" s="42"/>
      <c r="Q16" s="35"/>
    </row>
    <row r="17" spans="2:17" x14ac:dyDescent="0.25">
      <c r="B17" s="36"/>
      <c r="C17" s="33"/>
      <c r="D17" s="33"/>
      <c r="E17" s="40"/>
      <c r="F17" s="40"/>
      <c r="G17" s="40"/>
      <c r="H17" s="40"/>
      <c r="I17" s="40"/>
      <c r="J17" s="40"/>
      <c r="K17" s="40"/>
      <c r="L17" s="114"/>
      <c r="M17" s="126">
        <f t="shared" si="5"/>
        <v>0</v>
      </c>
      <c r="N17" s="41">
        <f t="shared" si="6"/>
        <v>0</v>
      </c>
      <c r="O17" s="41">
        <f t="shared" si="6"/>
        <v>0</v>
      </c>
      <c r="P17" s="42"/>
      <c r="Q17" s="35"/>
    </row>
    <row r="18" spans="2:17" x14ac:dyDescent="0.25">
      <c r="B18" s="36"/>
      <c r="C18" s="33"/>
      <c r="D18" s="33"/>
      <c r="E18" s="40"/>
      <c r="F18" s="40"/>
      <c r="G18" s="40"/>
      <c r="H18" s="40"/>
      <c r="I18" s="40"/>
      <c r="J18" s="40"/>
      <c r="K18" s="40"/>
      <c r="L18" s="114"/>
      <c r="M18" s="126">
        <f t="shared" si="5"/>
        <v>0</v>
      </c>
      <c r="N18" s="41">
        <f t="shared" si="6"/>
        <v>0</v>
      </c>
      <c r="O18" s="41">
        <f t="shared" si="6"/>
        <v>0</v>
      </c>
      <c r="P18" s="42"/>
      <c r="Q18" s="35"/>
    </row>
    <row r="19" spans="2:17" x14ac:dyDescent="0.25">
      <c r="B19" s="65" t="s">
        <v>33</v>
      </c>
      <c r="C19" s="65"/>
      <c r="D19" s="65"/>
      <c r="E19" s="64">
        <f t="shared" ref="E19:J19" si="7">SUM(E21:E28)</f>
        <v>0</v>
      </c>
      <c r="F19" s="64">
        <f t="shared" si="7"/>
        <v>0</v>
      </c>
      <c r="G19" s="64">
        <f t="shared" si="7"/>
        <v>0</v>
      </c>
      <c r="H19" s="64">
        <f t="shared" si="7"/>
        <v>0</v>
      </c>
      <c r="I19" s="64">
        <f t="shared" si="7"/>
        <v>0</v>
      </c>
      <c r="J19" s="64">
        <f t="shared" si="7"/>
        <v>0</v>
      </c>
      <c r="K19" s="64">
        <f>SUM(K21:K28)</f>
        <v>0</v>
      </c>
      <c r="L19" s="113">
        <f>SUM(L21:L28)</f>
        <v>0</v>
      </c>
      <c r="M19" s="125">
        <f>SUM(M21:M28)</f>
        <v>0</v>
      </c>
      <c r="N19" s="64">
        <f>SUM(N21:N28)</f>
        <v>0</v>
      </c>
      <c r="O19" s="64">
        <f t="shared" ref="O19" si="8">SUM(O21:O28)</f>
        <v>0</v>
      </c>
      <c r="P19" s="78" t="e">
        <f>SUM(M19:O20)/$M$74</f>
        <v>#DIV/0!</v>
      </c>
      <c r="Q19" s="35"/>
    </row>
    <row r="20" spans="2:17" x14ac:dyDescent="0.25">
      <c r="B20" s="66" t="s">
        <v>28</v>
      </c>
      <c r="C20" s="66"/>
      <c r="D20" s="66"/>
      <c r="E20" s="64"/>
      <c r="F20" s="64"/>
      <c r="G20" s="64"/>
      <c r="H20" s="64"/>
      <c r="I20" s="64"/>
      <c r="J20" s="64"/>
      <c r="K20" s="64"/>
      <c r="L20" s="113"/>
      <c r="M20" s="125"/>
      <c r="N20" s="64"/>
      <c r="O20" s="64"/>
      <c r="P20" s="78"/>
      <c r="Q20" s="35"/>
    </row>
    <row r="21" spans="2:17" x14ac:dyDescent="0.25">
      <c r="B21" s="98" t="s">
        <v>50</v>
      </c>
      <c r="C21" s="98"/>
      <c r="D21" s="98"/>
      <c r="E21" s="40"/>
      <c r="F21" s="40"/>
      <c r="G21" s="40"/>
      <c r="H21" s="40"/>
      <c r="I21" s="40"/>
      <c r="J21" s="40"/>
      <c r="K21" s="40"/>
      <c r="L21" s="114"/>
      <c r="M21" s="126">
        <f t="shared" ref="M21:M28" si="9">+E21+H21+K21+L21</f>
        <v>0</v>
      </c>
      <c r="N21" s="41">
        <f t="shared" ref="N21:O28" si="10">+F21+I21</f>
        <v>0</v>
      </c>
      <c r="O21" s="41">
        <f t="shared" si="10"/>
        <v>0</v>
      </c>
      <c r="P21" s="42"/>
      <c r="Q21" s="35"/>
    </row>
    <row r="22" spans="2:17" x14ac:dyDescent="0.25">
      <c r="B22" s="60" t="s">
        <v>51</v>
      </c>
      <c r="C22" s="60"/>
      <c r="D22" s="60"/>
      <c r="E22" s="40"/>
      <c r="F22" s="40"/>
      <c r="G22" s="40"/>
      <c r="H22" s="40"/>
      <c r="I22" s="40"/>
      <c r="J22" s="40"/>
      <c r="K22" s="40"/>
      <c r="L22" s="114"/>
      <c r="M22" s="126">
        <f t="shared" si="9"/>
        <v>0</v>
      </c>
      <c r="N22" s="41">
        <f t="shared" si="10"/>
        <v>0</v>
      </c>
      <c r="O22" s="41">
        <f t="shared" si="10"/>
        <v>0</v>
      </c>
      <c r="P22" s="42"/>
      <c r="Q22" s="35"/>
    </row>
    <row r="23" spans="2:17" x14ac:dyDescent="0.25">
      <c r="B23" s="60"/>
      <c r="C23" s="60"/>
      <c r="D23" s="60"/>
      <c r="E23" s="40"/>
      <c r="F23" s="40"/>
      <c r="G23" s="40"/>
      <c r="H23" s="40"/>
      <c r="I23" s="40"/>
      <c r="J23" s="40"/>
      <c r="K23" s="40"/>
      <c r="L23" s="114"/>
      <c r="M23" s="126">
        <f t="shared" si="9"/>
        <v>0</v>
      </c>
      <c r="N23" s="41">
        <f t="shared" si="10"/>
        <v>0</v>
      </c>
      <c r="O23" s="41">
        <f t="shared" si="10"/>
        <v>0</v>
      </c>
      <c r="P23" s="42"/>
      <c r="Q23" s="35"/>
    </row>
    <row r="24" spans="2:17" x14ac:dyDescent="0.25">
      <c r="B24" s="60"/>
      <c r="C24" s="60"/>
      <c r="D24" s="60"/>
      <c r="E24" s="40"/>
      <c r="F24" s="40"/>
      <c r="G24" s="40"/>
      <c r="H24" s="40"/>
      <c r="I24" s="40"/>
      <c r="J24" s="40"/>
      <c r="K24" s="40"/>
      <c r="L24" s="114"/>
      <c r="M24" s="126">
        <f t="shared" si="9"/>
        <v>0</v>
      </c>
      <c r="N24" s="41">
        <f t="shared" si="10"/>
        <v>0</v>
      </c>
      <c r="O24" s="41">
        <f t="shared" si="10"/>
        <v>0</v>
      </c>
      <c r="P24" s="42"/>
      <c r="Q24" s="35"/>
    </row>
    <row r="25" spans="2:17" x14ac:dyDescent="0.25">
      <c r="B25" s="60"/>
      <c r="C25" s="60"/>
      <c r="D25" s="60"/>
      <c r="E25" s="40"/>
      <c r="F25" s="40"/>
      <c r="G25" s="40"/>
      <c r="H25" s="40"/>
      <c r="I25" s="40"/>
      <c r="J25" s="40"/>
      <c r="K25" s="40"/>
      <c r="L25" s="114"/>
      <c r="M25" s="126">
        <f t="shared" si="9"/>
        <v>0</v>
      </c>
      <c r="N25" s="41">
        <f t="shared" si="10"/>
        <v>0</v>
      </c>
      <c r="O25" s="41">
        <f t="shared" si="10"/>
        <v>0</v>
      </c>
      <c r="P25" s="42"/>
      <c r="Q25" s="35"/>
    </row>
    <row r="26" spans="2:17" x14ac:dyDescent="0.25">
      <c r="B26" s="60"/>
      <c r="C26" s="60"/>
      <c r="D26" s="60"/>
      <c r="E26" s="40"/>
      <c r="F26" s="40"/>
      <c r="G26" s="40"/>
      <c r="H26" s="40"/>
      <c r="I26" s="40"/>
      <c r="J26" s="40"/>
      <c r="K26" s="40"/>
      <c r="L26" s="114"/>
      <c r="M26" s="126">
        <f t="shared" si="9"/>
        <v>0</v>
      </c>
      <c r="N26" s="41">
        <f t="shared" si="10"/>
        <v>0</v>
      </c>
      <c r="O26" s="41">
        <f t="shared" si="10"/>
        <v>0</v>
      </c>
      <c r="P26" s="42"/>
      <c r="Q26" s="35"/>
    </row>
    <row r="27" spans="2:17" x14ac:dyDescent="0.25">
      <c r="B27" s="60"/>
      <c r="C27" s="60"/>
      <c r="D27" s="60"/>
      <c r="E27" s="40"/>
      <c r="F27" s="40"/>
      <c r="G27" s="40"/>
      <c r="H27" s="40"/>
      <c r="I27" s="40"/>
      <c r="J27" s="40"/>
      <c r="K27" s="40"/>
      <c r="L27" s="114"/>
      <c r="M27" s="126">
        <f t="shared" si="9"/>
        <v>0</v>
      </c>
      <c r="N27" s="41">
        <f t="shared" si="10"/>
        <v>0</v>
      </c>
      <c r="O27" s="41">
        <f t="shared" si="10"/>
        <v>0</v>
      </c>
      <c r="P27" s="42"/>
      <c r="Q27" s="35"/>
    </row>
    <row r="28" spans="2:17" x14ac:dyDescent="0.25">
      <c r="B28" s="60"/>
      <c r="C28" s="60"/>
      <c r="D28" s="60"/>
      <c r="E28" s="40"/>
      <c r="F28" s="40"/>
      <c r="G28" s="40"/>
      <c r="H28" s="40"/>
      <c r="I28" s="40"/>
      <c r="J28" s="40"/>
      <c r="K28" s="40"/>
      <c r="L28" s="114"/>
      <c r="M28" s="126">
        <f t="shared" si="9"/>
        <v>0</v>
      </c>
      <c r="N28" s="41">
        <f t="shared" si="10"/>
        <v>0</v>
      </c>
      <c r="O28" s="41">
        <f t="shared" si="10"/>
        <v>0</v>
      </c>
      <c r="P28" s="42"/>
      <c r="Q28" s="35"/>
    </row>
    <row r="29" spans="2:17" x14ac:dyDescent="0.25">
      <c r="B29" s="65" t="s">
        <v>64</v>
      </c>
      <c r="C29" s="65"/>
      <c r="D29" s="65"/>
      <c r="E29" s="64">
        <f t="shared" ref="E29:L29" si="11">SUM(E31:E39)</f>
        <v>0</v>
      </c>
      <c r="F29" s="64">
        <f t="shared" si="11"/>
        <v>0</v>
      </c>
      <c r="G29" s="64">
        <f t="shared" si="11"/>
        <v>0</v>
      </c>
      <c r="H29" s="64">
        <f t="shared" si="11"/>
        <v>0</v>
      </c>
      <c r="I29" s="64">
        <f t="shared" si="11"/>
        <v>0</v>
      </c>
      <c r="J29" s="64">
        <f t="shared" si="11"/>
        <v>0</v>
      </c>
      <c r="K29" s="64">
        <f t="shared" ref="K29" si="12">SUM(K31:K39)</f>
        <v>0</v>
      </c>
      <c r="L29" s="113">
        <f t="shared" si="11"/>
        <v>0</v>
      </c>
      <c r="M29" s="125">
        <f>SUM(M31:M39)</f>
        <v>0</v>
      </c>
      <c r="N29" s="64">
        <f>SUM(N31:N39)</f>
        <v>0</v>
      </c>
      <c r="O29" s="64">
        <f t="shared" ref="O29" si="13">SUM(O31:O39)</f>
        <v>0</v>
      </c>
      <c r="P29" s="78" t="e">
        <f>SUM(M29:O30)/$M$74</f>
        <v>#DIV/0!</v>
      </c>
      <c r="Q29" s="35"/>
    </row>
    <row r="30" spans="2:17" x14ac:dyDescent="0.25">
      <c r="B30" s="66" t="s">
        <v>28</v>
      </c>
      <c r="C30" s="66"/>
      <c r="D30" s="66"/>
      <c r="E30" s="64"/>
      <c r="F30" s="64"/>
      <c r="G30" s="64"/>
      <c r="H30" s="64"/>
      <c r="I30" s="64"/>
      <c r="J30" s="64"/>
      <c r="K30" s="64"/>
      <c r="L30" s="113"/>
      <c r="M30" s="125"/>
      <c r="N30" s="64"/>
      <c r="O30" s="64"/>
      <c r="P30" s="78"/>
      <c r="Q30" s="35"/>
    </row>
    <row r="31" spans="2:17" x14ac:dyDescent="0.25">
      <c r="B31" s="60" t="s">
        <v>52</v>
      </c>
      <c r="C31" s="60"/>
      <c r="D31" s="60"/>
      <c r="E31" s="40"/>
      <c r="F31" s="40"/>
      <c r="G31" s="40"/>
      <c r="H31" s="40"/>
      <c r="I31" s="40"/>
      <c r="J31" s="40"/>
      <c r="K31" s="40"/>
      <c r="L31" s="114"/>
      <c r="M31" s="126">
        <f t="shared" ref="M31:M39" si="14">+E31+H31+K31+L31</f>
        <v>0</v>
      </c>
      <c r="N31" s="41">
        <f t="shared" ref="N31:N39" si="15">+F31+I31</f>
        <v>0</v>
      </c>
      <c r="O31" s="41">
        <f t="shared" ref="O31:O39" si="16">+G31+J31</f>
        <v>0</v>
      </c>
      <c r="P31" s="42"/>
      <c r="Q31" s="35"/>
    </row>
    <row r="32" spans="2:17" x14ac:dyDescent="0.25">
      <c r="B32" s="60" t="s">
        <v>53</v>
      </c>
      <c r="C32" s="60"/>
      <c r="D32" s="60"/>
      <c r="E32" s="40"/>
      <c r="F32" s="40"/>
      <c r="G32" s="40"/>
      <c r="H32" s="40"/>
      <c r="I32" s="40"/>
      <c r="J32" s="40"/>
      <c r="K32" s="40"/>
      <c r="L32" s="114"/>
      <c r="M32" s="126">
        <f t="shared" si="14"/>
        <v>0</v>
      </c>
      <c r="N32" s="41">
        <f t="shared" si="15"/>
        <v>0</v>
      </c>
      <c r="O32" s="41">
        <f t="shared" si="16"/>
        <v>0</v>
      </c>
      <c r="P32" s="42"/>
      <c r="Q32" s="35"/>
    </row>
    <row r="33" spans="2:17" x14ac:dyDescent="0.25">
      <c r="B33" s="60" t="s">
        <v>54</v>
      </c>
      <c r="C33" s="60"/>
      <c r="D33" s="60"/>
      <c r="E33" s="40"/>
      <c r="F33" s="40"/>
      <c r="G33" s="40"/>
      <c r="H33" s="40"/>
      <c r="I33" s="40"/>
      <c r="J33" s="40"/>
      <c r="K33" s="40"/>
      <c r="L33" s="114"/>
      <c r="M33" s="126">
        <f t="shared" si="14"/>
        <v>0</v>
      </c>
      <c r="N33" s="41">
        <f t="shared" si="15"/>
        <v>0</v>
      </c>
      <c r="O33" s="41">
        <f t="shared" si="16"/>
        <v>0</v>
      </c>
      <c r="P33" s="42"/>
      <c r="Q33" s="35"/>
    </row>
    <row r="34" spans="2:17" x14ac:dyDescent="0.25">
      <c r="B34" s="60"/>
      <c r="C34" s="60"/>
      <c r="D34" s="60"/>
      <c r="E34" s="40"/>
      <c r="F34" s="40"/>
      <c r="G34" s="40"/>
      <c r="H34" s="40"/>
      <c r="I34" s="40"/>
      <c r="J34" s="40"/>
      <c r="K34" s="40"/>
      <c r="L34" s="114"/>
      <c r="M34" s="126">
        <f t="shared" si="14"/>
        <v>0</v>
      </c>
      <c r="N34" s="41">
        <f t="shared" si="15"/>
        <v>0</v>
      </c>
      <c r="O34" s="41">
        <f t="shared" si="16"/>
        <v>0</v>
      </c>
      <c r="P34" s="42"/>
      <c r="Q34" s="35"/>
    </row>
    <row r="35" spans="2:17" x14ac:dyDescent="0.25">
      <c r="B35" s="60"/>
      <c r="C35" s="60"/>
      <c r="D35" s="60"/>
      <c r="E35" s="40"/>
      <c r="F35" s="40"/>
      <c r="G35" s="40"/>
      <c r="H35" s="40"/>
      <c r="I35" s="40"/>
      <c r="J35" s="40"/>
      <c r="K35" s="40"/>
      <c r="L35" s="114"/>
      <c r="M35" s="126">
        <f t="shared" si="14"/>
        <v>0</v>
      </c>
      <c r="N35" s="41">
        <f t="shared" si="15"/>
        <v>0</v>
      </c>
      <c r="O35" s="41">
        <f t="shared" si="16"/>
        <v>0</v>
      </c>
      <c r="P35" s="42"/>
      <c r="Q35" s="35"/>
    </row>
    <row r="36" spans="2:17" x14ac:dyDescent="0.25">
      <c r="B36" s="60"/>
      <c r="C36" s="60"/>
      <c r="D36" s="60"/>
      <c r="E36" s="40"/>
      <c r="F36" s="40"/>
      <c r="G36" s="40"/>
      <c r="H36" s="40"/>
      <c r="I36" s="40"/>
      <c r="J36" s="40"/>
      <c r="K36" s="40"/>
      <c r="L36" s="114"/>
      <c r="M36" s="126">
        <f t="shared" si="14"/>
        <v>0</v>
      </c>
      <c r="N36" s="41">
        <f t="shared" si="15"/>
        <v>0</v>
      </c>
      <c r="O36" s="41">
        <f t="shared" si="16"/>
        <v>0</v>
      </c>
      <c r="P36" s="42"/>
      <c r="Q36" s="35"/>
    </row>
    <row r="37" spans="2:17" x14ac:dyDescent="0.25">
      <c r="B37" s="60"/>
      <c r="C37" s="60"/>
      <c r="D37" s="60"/>
      <c r="E37" s="40"/>
      <c r="F37" s="40"/>
      <c r="G37" s="40"/>
      <c r="H37" s="40"/>
      <c r="I37" s="40"/>
      <c r="J37" s="40"/>
      <c r="K37" s="40"/>
      <c r="L37" s="114"/>
      <c r="M37" s="126">
        <f t="shared" si="14"/>
        <v>0</v>
      </c>
      <c r="N37" s="41">
        <f t="shared" si="15"/>
        <v>0</v>
      </c>
      <c r="O37" s="41">
        <f t="shared" si="16"/>
        <v>0</v>
      </c>
      <c r="P37" s="42"/>
      <c r="Q37" s="35"/>
    </row>
    <row r="38" spans="2:17" x14ac:dyDescent="0.25">
      <c r="B38" s="60"/>
      <c r="C38" s="60"/>
      <c r="D38" s="60"/>
      <c r="E38" s="40"/>
      <c r="F38" s="40"/>
      <c r="G38" s="40"/>
      <c r="H38" s="40"/>
      <c r="I38" s="40"/>
      <c r="J38" s="40"/>
      <c r="K38" s="40"/>
      <c r="L38" s="114"/>
      <c r="M38" s="126">
        <f t="shared" si="14"/>
        <v>0</v>
      </c>
      <c r="N38" s="41">
        <f t="shared" si="15"/>
        <v>0</v>
      </c>
      <c r="O38" s="41">
        <f t="shared" si="16"/>
        <v>0</v>
      </c>
      <c r="P38" s="42"/>
      <c r="Q38" s="35"/>
    </row>
    <row r="39" spans="2:17" x14ac:dyDescent="0.25">
      <c r="B39" s="60"/>
      <c r="C39" s="60"/>
      <c r="D39" s="60"/>
      <c r="E39" s="40"/>
      <c r="F39" s="40"/>
      <c r="G39" s="40"/>
      <c r="H39" s="40"/>
      <c r="I39" s="40"/>
      <c r="J39" s="40"/>
      <c r="K39" s="40"/>
      <c r="L39" s="114"/>
      <c r="M39" s="126">
        <f t="shared" si="14"/>
        <v>0</v>
      </c>
      <c r="N39" s="41">
        <f t="shared" si="15"/>
        <v>0</v>
      </c>
      <c r="O39" s="41">
        <f t="shared" si="16"/>
        <v>0</v>
      </c>
      <c r="P39" s="42"/>
      <c r="Q39" s="35"/>
    </row>
    <row r="40" spans="2:17" x14ac:dyDescent="0.25">
      <c r="B40" s="65" t="s">
        <v>34</v>
      </c>
      <c r="C40" s="65"/>
      <c r="D40" s="65"/>
      <c r="E40" s="64">
        <f>SUM(E42:E50)</f>
        <v>0</v>
      </c>
      <c r="F40" s="64">
        <f t="shared" ref="F40:I40" si="17">SUM(F42:F50)</f>
        <v>0</v>
      </c>
      <c r="G40" s="64">
        <f t="shared" si="17"/>
        <v>0</v>
      </c>
      <c r="H40" s="64">
        <f t="shared" si="17"/>
        <v>0</v>
      </c>
      <c r="I40" s="64">
        <f t="shared" si="17"/>
        <v>0</v>
      </c>
      <c r="J40" s="64">
        <f>SUM(J42:J50)</f>
        <v>0</v>
      </c>
      <c r="K40" s="64">
        <f>SUM(K42:K50)</f>
        <v>0</v>
      </c>
      <c r="L40" s="113">
        <f>SUM(L42:L50)</f>
        <v>0</v>
      </c>
      <c r="M40" s="125">
        <f>SUM(M42:M50)</f>
        <v>0</v>
      </c>
      <c r="N40" s="64">
        <f>SUM(N42:N50)</f>
        <v>0</v>
      </c>
      <c r="O40" s="64">
        <f t="shared" ref="O40" si="18">SUM(O42:O50)</f>
        <v>0</v>
      </c>
      <c r="P40" s="78" t="e">
        <f>SUM(M40:O41)/$M$74</f>
        <v>#DIV/0!</v>
      </c>
      <c r="Q40" s="35"/>
    </row>
    <row r="41" spans="2:17" x14ac:dyDescent="0.25">
      <c r="B41" s="66" t="s">
        <v>28</v>
      </c>
      <c r="C41" s="66"/>
      <c r="D41" s="66"/>
      <c r="E41" s="64"/>
      <c r="F41" s="64"/>
      <c r="G41" s="64"/>
      <c r="H41" s="64"/>
      <c r="I41" s="64"/>
      <c r="J41" s="64"/>
      <c r="K41" s="64"/>
      <c r="L41" s="113"/>
      <c r="M41" s="125"/>
      <c r="N41" s="64"/>
      <c r="O41" s="64"/>
      <c r="P41" s="78"/>
      <c r="Q41" s="35"/>
    </row>
    <row r="42" spans="2:17" x14ac:dyDescent="0.25">
      <c r="B42" s="60" t="s">
        <v>55</v>
      </c>
      <c r="C42" s="60"/>
      <c r="D42" s="60"/>
      <c r="E42" s="40"/>
      <c r="F42" s="40"/>
      <c r="G42" s="40"/>
      <c r="H42" s="40"/>
      <c r="I42" s="40"/>
      <c r="J42" s="40"/>
      <c r="K42" s="40"/>
      <c r="L42" s="114"/>
      <c r="M42" s="126">
        <f t="shared" ref="M42:M50" si="19">+E42+H42+K42+L42</f>
        <v>0</v>
      </c>
      <c r="N42" s="41">
        <f t="shared" ref="N42:N50" si="20">+F42+I42</f>
        <v>0</v>
      </c>
      <c r="O42" s="41">
        <f t="shared" ref="O42:O50" si="21">+G42+J42</f>
        <v>0</v>
      </c>
      <c r="P42" s="97"/>
      <c r="Q42" s="35"/>
    </row>
    <row r="43" spans="2:17" x14ac:dyDescent="0.25">
      <c r="B43" s="60" t="s">
        <v>56</v>
      </c>
      <c r="C43" s="60"/>
      <c r="D43" s="60"/>
      <c r="E43" s="40"/>
      <c r="F43" s="40"/>
      <c r="G43" s="40"/>
      <c r="H43" s="40"/>
      <c r="I43" s="40"/>
      <c r="J43" s="40"/>
      <c r="K43" s="40"/>
      <c r="L43" s="114"/>
      <c r="M43" s="126">
        <f t="shared" si="19"/>
        <v>0</v>
      </c>
      <c r="N43" s="41">
        <f t="shared" si="20"/>
        <v>0</v>
      </c>
      <c r="O43" s="41">
        <f t="shared" si="21"/>
        <v>0</v>
      </c>
      <c r="P43" s="97"/>
      <c r="Q43" s="35"/>
    </row>
    <row r="44" spans="2:17" ht="15.6" customHeight="1" x14ac:dyDescent="0.25">
      <c r="B44" s="60" t="s">
        <v>57</v>
      </c>
      <c r="C44" s="60"/>
      <c r="D44" s="60"/>
      <c r="E44" s="40"/>
      <c r="F44" s="40"/>
      <c r="G44" s="40"/>
      <c r="H44" s="40"/>
      <c r="I44" s="40"/>
      <c r="J44" s="40"/>
      <c r="K44" s="40"/>
      <c r="L44" s="114"/>
      <c r="M44" s="126">
        <f t="shared" si="19"/>
        <v>0</v>
      </c>
      <c r="N44" s="41">
        <f t="shared" si="20"/>
        <v>0</v>
      </c>
      <c r="O44" s="41">
        <f t="shared" si="21"/>
        <v>0</v>
      </c>
      <c r="P44" s="42"/>
      <c r="Q44" s="35"/>
    </row>
    <row r="45" spans="2:17" x14ac:dyDescent="0.25">
      <c r="B45" s="60"/>
      <c r="C45" s="60"/>
      <c r="D45" s="60"/>
      <c r="E45" s="40"/>
      <c r="F45" s="40"/>
      <c r="G45" s="40"/>
      <c r="H45" s="40"/>
      <c r="I45" s="40"/>
      <c r="J45" s="40"/>
      <c r="K45" s="40"/>
      <c r="L45" s="114"/>
      <c r="M45" s="126">
        <f t="shared" si="19"/>
        <v>0</v>
      </c>
      <c r="N45" s="41">
        <f t="shared" si="20"/>
        <v>0</v>
      </c>
      <c r="O45" s="41">
        <f t="shared" si="21"/>
        <v>0</v>
      </c>
      <c r="P45" s="42"/>
      <c r="Q45" s="35"/>
    </row>
    <row r="46" spans="2:17" x14ac:dyDescent="0.25">
      <c r="B46" s="60"/>
      <c r="C46" s="60"/>
      <c r="D46" s="60"/>
      <c r="E46" s="40"/>
      <c r="F46" s="40"/>
      <c r="G46" s="40"/>
      <c r="H46" s="40"/>
      <c r="I46" s="40"/>
      <c r="J46" s="40"/>
      <c r="K46" s="40"/>
      <c r="L46" s="114"/>
      <c r="M46" s="126">
        <f t="shared" si="19"/>
        <v>0</v>
      </c>
      <c r="N46" s="41">
        <f t="shared" si="20"/>
        <v>0</v>
      </c>
      <c r="O46" s="41">
        <f t="shared" si="21"/>
        <v>0</v>
      </c>
      <c r="P46" s="42"/>
      <c r="Q46" s="35"/>
    </row>
    <row r="47" spans="2:17" x14ac:dyDescent="0.25">
      <c r="B47" s="60"/>
      <c r="C47" s="60"/>
      <c r="D47" s="60"/>
      <c r="E47" s="40"/>
      <c r="F47" s="40"/>
      <c r="G47" s="40"/>
      <c r="H47" s="40"/>
      <c r="I47" s="40"/>
      <c r="J47" s="40"/>
      <c r="K47" s="40"/>
      <c r="L47" s="114"/>
      <c r="M47" s="126">
        <f t="shared" si="19"/>
        <v>0</v>
      </c>
      <c r="N47" s="41">
        <f t="shared" si="20"/>
        <v>0</v>
      </c>
      <c r="O47" s="41">
        <f t="shared" si="21"/>
        <v>0</v>
      </c>
      <c r="P47" s="42"/>
      <c r="Q47" s="35"/>
    </row>
    <row r="48" spans="2:17" x14ac:dyDescent="0.25">
      <c r="B48" s="60"/>
      <c r="C48" s="60"/>
      <c r="D48" s="60"/>
      <c r="E48" s="40"/>
      <c r="F48" s="40"/>
      <c r="G48" s="40"/>
      <c r="H48" s="40"/>
      <c r="I48" s="40"/>
      <c r="J48" s="40"/>
      <c r="K48" s="40"/>
      <c r="L48" s="114"/>
      <c r="M48" s="126">
        <f t="shared" si="19"/>
        <v>0</v>
      </c>
      <c r="N48" s="41">
        <f t="shared" si="20"/>
        <v>0</v>
      </c>
      <c r="O48" s="41">
        <f t="shared" si="21"/>
        <v>0</v>
      </c>
      <c r="P48" s="42"/>
      <c r="Q48" s="35"/>
    </row>
    <row r="49" spans="2:17" x14ac:dyDescent="0.25">
      <c r="B49" s="60"/>
      <c r="C49" s="60"/>
      <c r="D49" s="60"/>
      <c r="E49" s="40"/>
      <c r="F49" s="40"/>
      <c r="G49" s="40"/>
      <c r="H49" s="40"/>
      <c r="I49" s="40"/>
      <c r="J49" s="40"/>
      <c r="K49" s="40"/>
      <c r="L49" s="114"/>
      <c r="M49" s="126">
        <f t="shared" si="19"/>
        <v>0</v>
      </c>
      <c r="N49" s="41">
        <f t="shared" si="20"/>
        <v>0</v>
      </c>
      <c r="O49" s="41">
        <f t="shared" si="21"/>
        <v>0</v>
      </c>
      <c r="P49" s="42"/>
      <c r="Q49" s="35"/>
    </row>
    <row r="50" spans="2:17" x14ac:dyDescent="0.25">
      <c r="B50" s="60"/>
      <c r="C50" s="60"/>
      <c r="D50" s="60"/>
      <c r="E50" s="40"/>
      <c r="F50" s="40"/>
      <c r="G50" s="40"/>
      <c r="H50" s="40"/>
      <c r="I50" s="40"/>
      <c r="J50" s="40"/>
      <c r="K50" s="40"/>
      <c r="L50" s="114"/>
      <c r="M50" s="126">
        <f t="shared" si="19"/>
        <v>0</v>
      </c>
      <c r="N50" s="41">
        <f t="shared" si="20"/>
        <v>0</v>
      </c>
      <c r="O50" s="41">
        <f t="shared" si="21"/>
        <v>0</v>
      </c>
      <c r="P50" s="42"/>
      <c r="Q50" s="35"/>
    </row>
    <row r="51" spans="2:17" x14ac:dyDescent="0.25">
      <c r="B51" s="93" t="s">
        <v>3</v>
      </c>
      <c r="C51" s="93"/>
      <c r="D51" s="93"/>
      <c r="E51" s="38">
        <f t="shared" ref="E51:O51" si="22">SUM(E5,E13,E19,E29,E40)</f>
        <v>0</v>
      </c>
      <c r="F51" s="38">
        <f t="shared" si="22"/>
        <v>0</v>
      </c>
      <c r="G51" s="38">
        <f t="shared" si="22"/>
        <v>0</v>
      </c>
      <c r="H51" s="38">
        <f t="shared" si="22"/>
        <v>0</v>
      </c>
      <c r="I51" s="38">
        <f t="shared" si="22"/>
        <v>0</v>
      </c>
      <c r="J51" s="38">
        <f t="shared" si="22"/>
        <v>0</v>
      </c>
      <c r="K51" s="38">
        <f t="shared" si="22"/>
        <v>0</v>
      </c>
      <c r="L51" s="115">
        <f t="shared" si="22"/>
        <v>0</v>
      </c>
      <c r="M51" s="127">
        <f>SUM(M5,M13,M19,M29,M40)</f>
        <v>0</v>
      </c>
      <c r="N51" s="38">
        <f t="shared" si="22"/>
        <v>0</v>
      </c>
      <c r="O51" s="38">
        <f t="shared" si="22"/>
        <v>0</v>
      </c>
      <c r="P51" s="43"/>
      <c r="Q51" s="35"/>
    </row>
    <row r="52" spans="2:17" x14ac:dyDescent="0.25">
      <c r="B52" s="65" t="s">
        <v>65</v>
      </c>
      <c r="C52" s="65"/>
      <c r="D52" s="65"/>
      <c r="E52" s="77"/>
      <c r="F52" s="64">
        <f>F51*$Q$52</f>
        <v>0</v>
      </c>
      <c r="G52" s="77"/>
      <c r="H52" s="77"/>
      <c r="I52" s="64">
        <f>I51*$Q$52</f>
        <v>0</v>
      </c>
      <c r="J52" s="77"/>
      <c r="K52" s="64">
        <f>K51*$Q$52</f>
        <v>0</v>
      </c>
      <c r="L52" s="113">
        <f>M51*$Q$52</f>
        <v>0</v>
      </c>
      <c r="M52" s="125">
        <f>M51*$Q$52</f>
        <v>0</v>
      </c>
      <c r="N52" s="64">
        <f>N51*$Q$52</f>
        <v>0</v>
      </c>
      <c r="O52" s="77"/>
      <c r="P52" s="78" t="e">
        <f>SUM(M52:O53)/$M$74</f>
        <v>#DIV/0!</v>
      </c>
      <c r="Q52" s="45">
        <v>0.1</v>
      </c>
    </row>
    <row r="53" spans="2:17" x14ac:dyDescent="0.25">
      <c r="B53" s="66" t="s">
        <v>66</v>
      </c>
      <c r="C53" s="66"/>
      <c r="D53" s="66"/>
      <c r="E53" s="77"/>
      <c r="F53" s="64"/>
      <c r="G53" s="77"/>
      <c r="H53" s="77"/>
      <c r="I53" s="64"/>
      <c r="J53" s="77"/>
      <c r="K53" s="64"/>
      <c r="L53" s="113"/>
      <c r="M53" s="125"/>
      <c r="N53" s="64"/>
      <c r="O53" s="77"/>
      <c r="P53" s="78"/>
      <c r="Q53" s="35"/>
    </row>
    <row r="54" spans="2:17" x14ac:dyDescent="0.25">
      <c r="B54" s="65" t="s">
        <v>35</v>
      </c>
      <c r="C54" s="65"/>
      <c r="D54" s="65"/>
      <c r="E54" s="64">
        <f t="shared" ref="E54:O54" si="23">SUM(E56:E59)</f>
        <v>0</v>
      </c>
      <c r="F54" s="64">
        <f t="shared" si="23"/>
        <v>0</v>
      </c>
      <c r="G54" s="64">
        <f t="shared" si="23"/>
        <v>0</v>
      </c>
      <c r="H54" s="64">
        <f t="shared" si="23"/>
        <v>0</v>
      </c>
      <c r="I54" s="64">
        <f t="shared" si="23"/>
        <v>0</v>
      </c>
      <c r="J54" s="64">
        <f t="shared" si="23"/>
        <v>0</v>
      </c>
      <c r="K54" s="64">
        <f t="shared" si="23"/>
        <v>0</v>
      </c>
      <c r="L54" s="113">
        <f t="shared" si="23"/>
        <v>0</v>
      </c>
      <c r="M54" s="125">
        <f t="shared" si="23"/>
        <v>0</v>
      </c>
      <c r="N54" s="64">
        <f t="shared" si="23"/>
        <v>0</v>
      </c>
      <c r="O54" s="64">
        <f t="shared" si="23"/>
        <v>0</v>
      </c>
      <c r="P54" s="78" t="e">
        <f>SUM(M54:O55)/$M$74</f>
        <v>#DIV/0!</v>
      </c>
      <c r="Q54" s="35"/>
    </row>
    <row r="55" spans="2:17" x14ac:dyDescent="0.25">
      <c r="B55" s="66" t="s">
        <v>36</v>
      </c>
      <c r="C55" s="66"/>
      <c r="D55" s="66"/>
      <c r="E55" s="64"/>
      <c r="F55" s="64"/>
      <c r="G55" s="64"/>
      <c r="H55" s="64"/>
      <c r="I55" s="64"/>
      <c r="J55" s="64"/>
      <c r="K55" s="64"/>
      <c r="L55" s="113"/>
      <c r="M55" s="125"/>
      <c r="N55" s="64"/>
      <c r="O55" s="64"/>
      <c r="P55" s="78"/>
      <c r="Q55" s="35"/>
    </row>
    <row r="56" spans="2:17" x14ac:dyDescent="0.25">
      <c r="B56" s="60" t="s">
        <v>58</v>
      </c>
      <c r="C56" s="60"/>
      <c r="D56" s="60"/>
      <c r="E56" s="40"/>
      <c r="F56" s="40"/>
      <c r="G56" s="40"/>
      <c r="H56" s="40"/>
      <c r="I56" s="40"/>
      <c r="J56" s="40"/>
      <c r="K56" s="40"/>
      <c r="L56" s="114"/>
      <c r="M56" s="126">
        <f t="shared" ref="M56:M59" si="24">+E56+H56+K56+L56</f>
        <v>0</v>
      </c>
      <c r="N56" s="41">
        <f>+F56+I56</f>
        <v>0</v>
      </c>
      <c r="O56" s="41">
        <f>+G56+J56</f>
        <v>0</v>
      </c>
      <c r="P56" s="42"/>
      <c r="Q56" s="35"/>
    </row>
    <row r="57" spans="2:17" x14ac:dyDescent="0.25">
      <c r="B57" s="60" t="s">
        <v>59</v>
      </c>
      <c r="C57" s="60"/>
      <c r="D57" s="60"/>
      <c r="E57" s="40"/>
      <c r="F57" s="40"/>
      <c r="G57" s="40"/>
      <c r="H57" s="40"/>
      <c r="I57" s="40"/>
      <c r="J57" s="40"/>
      <c r="K57" s="40"/>
      <c r="L57" s="114"/>
      <c r="M57" s="126">
        <f t="shared" si="24"/>
        <v>0</v>
      </c>
      <c r="N57" s="41">
        <f t="shared" ref="N57:N59" si="25">+F57+I57</f>
        <v>0</v>
      </c>
      <c r="O57" s="41">
        <f t="shared" ref="O57:O59" si="26">+G57+J57</f>
        <v>0</v>
      </c>
      <c r="P57" s="42"/>
      <c r="Q57" s="35"/>
    </row>
    <row r="58" spans="2:17" x14ac:dyDescent="0.25">
      <c r="B58" s="60"/>
      <c r="C58" s="60"/>
      <c r="D58" s="60"/>
      <c r="E58" s="40"/>
      <c r="F58" s="40"/>
      <c r="G58" s="40"/>
      <c r="H58" s="40"/>
      <c r="I58" s="40"/>
      <c r="J58" s="40"/>
      <c r="K58" s="40"/>
      <c r="L58" s="114"/>
      <c r="M58" s="126">
        <f t="shared" si="24"/>
        <v>0</v>
      </c>
      <c r="N58" s="41">
        <f t="shared" si="25"/>
        <v>0</v>
      </c>
      <c r="O58" s="41">
        <f t="shared" si="26"/>
        <v>0</v>
      </c>
      <c r="P58" s="42"/>
      <c r="Q58" s="35"/>
    </row>
    <row r="59" spans="2:17" x14ac:dyDescent="0.25">
      <c r="B59" s="60"/>
      <c r="C59" s="60"/>
      <c r="D59" s="60"/>
      <c r="E59" s="40"/>
      <c r="F59" s="40"/>
      <c r="G59" s="40"/>
      <c r="H59" s="40"/>
      <c r="I59" s="40"/>
      <c r="J59" s="40"/>
      <c r="K59" s="40"/>
      <c r="L59" s="114"/>
      <c r="M59" s="126">
        <f t="shared" si="24"/>
        <v>0</v>
      </c>
      <c r="N59" s="41">
        <f t="shared" si="25"/>
        <v>0</v>
      </c>
      <c r="O59" s="41">
        <f t="shared" si="26"/>
        <v>0</v>
      </c>
      <c r="P59" s="42"/>
      <c r="Q59" s="35"/>
    </row>
    <row r="60" spans="2:17" x14ac:dyDescent="0.25">
      <c r="B60" s="65" t="s">
        <v>45</v>
      </c>
      <c r="C60" s="65"/>
      <c r="D60" s="65"/>
      <c r="E60" s="77"/>
      <c r="F60" s="64">
        <f>SUM(F62:F66)</f>
        <v>0</v>
      </c>
      <c r="G60" s="64">
        <f>SUM(G62:G66)</f>
        <v>0</v>
      </c>
      <c r="H60" s="77"/>
      <c r="I60" s="64">
        <f>SUM(I62:I66)</f>
        <v>0</v>
      </c>
      <c r="J60" s="64">
        <f>SUM(J62:J66)</f>
        <v>0</v>
      </c>
      <c r="K60" s="77"/>
      <c r="L60" s="116"/>
      <c r="M60" s="128"/>
      <c r="N60" s="64">
        <f t="shared" ref="N60" si="27">SUM(N62:N66)</f>
        <v>0</v>
      </c>
      <c r="O60" s="64">
        <f>SUM(O62:O66)</f>
        <v>0</v>
      </c>
      <c r="P60" s="78" t="e">
        <f>SUM(M60:O61)/$M$74</f>
        <v>#DIV/0!</v>
      </c>
      <c r="Q60" s="35"/>
    </row>
    <row r="61" spans="2:17" x14ac:dyDescent="0.25">
      <c r="B61" s="66" t="s">
        <v>28</v>
      </c>
      <c r="C61" s="66"/>
      <c r="D61" s="66"/>
      <c r="E61" s="77"/>
      <c r="F61" s="64"/>
      <c r="G61" s="64"/>
      <c r="H61" s="77"/>
      <c r="I61" s="64"/>
      <c r="J61" s="64"/>
      <c r="K61" s="77"/>
      <c r="L61" s="116"/>
      <c r="M61" s="128"/>
      <c r="N61" s="64"/>
      <c r="O61" s="64"/>
      <c r="P61" s="78"/>
      <c r="Q61" s="35"/>
    </row>
    <row r="62" spans="2:17" x14ac:dyDescent="0.25">
      <c r="B62" s="76" t="s">
        <v>46</v>
      </c>
      <c r="C62" s="76"/>
      <c r="D62" s="76"/>
      <c r="E62" s="52"/>
      <c r="F62" s="46"/>
      <c r="G62" s="46"/>
      <c r="H62" s="52"/>
      <c r="I62" s="46"/>
      <c r="J62" s="46"/>
      <c r="K62" s="52"/>
      <c r="L62" s="117"/>
      <c r="M62" s="129"/>
      <c r="N62" s="41">
        <f t="shared" ref="N62:O62" si="28">+F62+I62</f>
        <v>0</v>
      </c>
      <c r="O62" s="41">
        <f t="shared" si="28"/>
        <v>0</v>
      </c>
      <c r="P62" s="44"/>
      <c r="Q62" s="35"/>
    </row>
    <row r="63" spans="2:17" x14ac:dyDescent="0.25">
      <c r="B63" s="60" t="s">
        <v>60</v>
      </c>
      <c r="C63" s="60"/>
      <c r="D63" s="60"/>
      <c r="E63" s="53"/>
      <c r="F63" s="47"/>
      <c r="G63" s="47"/>
      <c r="H63" s="53"/>
      <c r="I63" s="47"/>
      <c r="J63" s="47"/>
      <c r="K63" s="53"/>
      <c r="L63" s="118"/>
      <c r="M63" s="129"/>
      <c r="N63" s="41">
        <f t="shared" ref="N63:N66" si="29">+F63+I63</f>
        <v>0</v>
      </c>
      <c r="O63" s="41">
        <f t="shared" ref="O63:O66" si="30">+G63+J63</f>
        <v>0</v>
      </c>
      <c r="P63" s="48"/>
      <c r="Q63" s="35"/>
    </row>
    <row r="64" spans="2:17" x14ac:dyDescent="0.25">
      <c r="B64" s="60" t="s">
        <v>61</v>
      </c>
      <c r="C64" s="60"/>
      <c r="D64" s="60"/>
      <c r="E64" s="53"/>
      <c r="F64" s="47"/>
      <c r="G64" s="47"/>
      <c r="H64" s="53"/>
      <c r="I64" s="47"/>
      <c r="J64" s="47"/>
      <c r="K64" s="53"/>
      <c r="L64" s="118"/>
      <c r="M64" s="129"/>
      <c r="N64" s="41">
        <f t="shared" si="29"/>
        <v>0</v>
      </c>
      <c r="O64" s="41">
        <f t="shared" si="30"/>
        <v>0</v>
      </c>
      <c r="P64" s="48"/>
      <c r="Q64" s="35"/>
    </row>
    <row r="65" spans="2:17" x14ac:dyDescent="0.25">
      <c r="B65" s="60"/>
      <c r="C65" s="60"/>
      <c r="D65" s="60"/>
      <c r="E65" s="53"/>
      <c r="F65" s="47"/>
      <c r="G65" s="47"/>
      <c r="H65" s="53"/>
      <c r="I65" s="47"/>
      <c r="J65" s="47"/>
      <c r="K65" s="53"/>
      <c r="L65" s="118"/>
      <c r="M65" s="129"/>
      <c r="N65" s="41">
        <f t="shared" si="29"/>
        <v>0</v>
      </c>
      <c r="O65" s="41">
        <f t="shared" si="30"/>
        <v>0</v>
      </c>
      <c r="P65" s="48"/>
      <c r="Q65" s="35"/>
    </row>
    <row r="66" spans="2:17" x14ac:dyDescent="0.25">
      <c r="B66" s="60"/>
      <c r="C66" s="60"/>
      <c r="D66" s="60"/>
      <c r="E66" s="53"/>
      <c r="F66" s="47"/>
      <c r="G66" s="47"/>
      <c r="H66" s="53"/>
      <c r="I66" s="47"/>
      <c r="J66" s="47"/>
      <c r="K66" s="53"/>
      <c r="L66" s="118"/>
      <c r="M66" s="129"/>
      <c r="N66" s="41">
        <f t="shared" si="29"/>
        <v>0</v>
      </c>
      <c r="O66" s="41">
        <f t="shared" si="30"/>
        <v>0</v>
      </c>
      <c r="P66" s="48"/>
      <c r="Q66" s="35"/>
    </row>
    <row r="67" spans="2:17" x14ac:dyDescent="0.25">
      <c r="B67" s="93" t="s">
        <v>62</v>
      </c>
      <c r="C67" s="93"/>
      <c r="D67" s="93"/>
      <c r="E67" s="49">
        <f>+E51+E52+E54+E60</f>
        <v>0</v>
      </c>
      <c r="F67" s="49">
        <f t="shared" ref="F67" si="31">+F51+F52+F54+F60</f>
        <v>0</v>
      </c>
      <c r="G67" s="49">
        <f t="shared" ref="G67:O67" si="32">+G51+G52+G54+G60</f>
        <v>0</v>
      </c>
      <c r="H67" s="49">
        <f t="shared" si="32"/>
        <v>0</v>
      </c>
      <c r="I67" s="49">
        <f t="shared" si="32"/>
        <v>0</v>
      </c>
      <c r="J67" s="49">
        <f t="shared" si="32"/>
        <v>0</v>
      </c>
      <c r="K67" s="49">
        <f t="shared" si="32"/>
        <v>0</v>
      </c>
      <c r="L67" s="119">
        <f t="shared" si="32"/>
        <v>0</v>
      </c>
      <c r="M67" s="127">
        <f t="shared" si="32"/>
        <v>0</v>
      </c>
      <c r="N67" s="38">
        <f t="shared" si="32"/>
        <v>0</v>
      </c>
      <c r="O67" s="38">
        <f t="shared" si="32"/>
        <v>0</v>
      </c>
      <c r="P67" s="43"/>
      <c r="Q67" s="35"/>
    </row>
    <row r="68" spans="2:17" x14ac:dyDescent="0.25">
      <c r="B68" s="94" t="s">
        <v>75</v>
      </c>
      <c r="C68" s="95"/>
      <c r="D68" s="96"/>
      <c r="E68" s="110" t="e">
        <f>(E67/(E67+H67+K67+L67))</f>
        <v>#DIV/0!</v>
      </c>
      <c r="F68" s="110" t="e">
        <f>(F67/(F67+I67))</f>
        <v>#DIV/0!</v>
      </c>
      <c r="G68" s="50"/>
      <c r="H68" s="110" t="e">
        <f>(H67/(E67+H67+K67+L67))</f>
        <v>#DIV/0!</v>
      </c>
      <c r="I68" s="110" t="e">
        <f>(I67/(F67+I67))</f>
        <v>#DIV/0!</v>
      </c>
      <c r="J68" s="50"/>
      <c r="K68" s="110" t="e">
        <f>(K67/(E67+H67+K67+L67))</f>
        <v>#DIV/0!</v>
      </c>
      <c r="L68" s="120" t="e">
        <f>(L67/(E67+H67+K67+L67))</f>
        <v>#DIV/0!</v>
      </c>
      <c r="M68" s="131"/>
      <c r="N68" s="50"/>
      <c r="O68" s="50"/>
      <c r="P68" s="43"/>
      <c r="Q68" s="35"/>
    </row>
    <row r="69" spans="2:17" ht="18" customHeight="1" x14ac:dyDescent="0.25">
      <c r="B69" s="65" t="s">
        <v>41</v>
      </c>
      <c r="C69" s="65"/>
      <c r="D69" s="65"/>
      <c r="E69" s="106"/>
      <c r="F69" s="107"/>
      <c r="G69" s="107"/>
      <c r="H69" s="107"/>
      <c r="I69" s="107"/>
      <c r="J69" s="107"/>
      <c r="K69" s="107"/>
      <c r="L69" s="107"/>
      <c r="M69" s="132" t="s">
        <v>37</v>
      </c>
      <c r="N69" s="90"/>
      <c r="O69" s="90" t="s">
        <v>38</v>
      </c>
      <c r="P69" s="91"/>
      <c r="Q69" s="35"/>
    </row>
    <row r="70" spans="2:17" x14ac:dyDescent="0.25">
      <c r="B70" s="81" t="s">
        <v>42</v>
      </c>
      <c r="C70" s="81"/>
      <c r="D70" s="81"/>
      <c r="E70" s="108"/>
      <c r="F70" s="109"/>
      <c r="G70" s="109"/>
      <c r="H70" s="109"/>
      <c r="I70" s="109"/>
      <c r="J70" s="109"/>
      <c r="K70" s="109"/>
      <c r="L70" s="109"/>
      <c r="M70" s="133">
        <f>M67</f>
        <v>0</v>
      </c>
      <c r="N70" s="84"/>
      <c r="O70" s="79" t="e">
        <f>M70/SUM($M$70,$M$72)</f>
        <v>#DIV/0!</v>
      </c>
      <c r="P70" s="80"/>
      <c r="Q70" s="35"/>
    </row>
    <row r="71" spans="2:17" x14ac:dyDescent="0.25">
      <c r="B71" s="81" t="s">
        <v>43</v>
      </c>
      <c r="C71" s="81"/>
      <c r="D71" s="81"/>
      <c r="E71" s="102"/>
      <c r="F71" s="103"/>
      <c r="G71" s="103"/>
      <c r="H71" s="103"/>
      <c r="I71" s="103"/>
      <c r="J71" s="103"/>
      <c r="K71" s="103"/>
      <c r="L71" s="103"/>
      <c r="M71" s="134"/>
      <c r="N71" s="88"/>
      <c r="O71" s="88"/>
      <c r="P71" s="89"/>
      <c r="Q71" s="35"/>
    </row>
    <row r="72" spans="2:17" x14ac:dyDescent="0.25">
      <c r="B72" s="81" t="s">
        <v>39</v>
      </c>
      <c r="C72" s="81"/>
      <c r="D72" s="81"/>
      <c r="E72" s="104"/>
      <c r="F72" s="105"/>
      <c r="G72" s="105"/>
      <c r="H72" s="105"/>
      <c r="I72" s="105"/>
      <c r="J72" s="105"/>
      <c r="K72" s="105"/>
      <c r="L72" s="105"/>
      <c r="M72" s="133">
        <f>N67</f>
        <v>0</v>
      </c>
      <c r="N72" s="84"/>
      <c r="O72" s="79" t="e">
        <f>M72/SUM($M$70,$M$72)</f>
        <v>#DIV/0!</v>
      </c>
      <c r="P72" s="80"/>
      <c r="Q72" s="35"/>
    </row>
    <row r="73" spans="2:17" x14ac:dyDescent="0.25">
      <c r="B73" s="81" t="s">
        <v>40</v>
      </c>
      <c r="C73" s="81"/>
      <c r="D73" s="81"/>
      <c r="E73" s="104"/>
      <c r="F73" s="105"/>
      <c r="G73" s="105"/>
      <c r="H73" s="105"/>
      <c r="I73" s="105"/>
      <c r="J73" s="105"/>
      <c r="K73" s="105"/>
      <c r="L73" s="105"/>
      <c r="M73" s="133">
        <f>O67</f>
        <v>0</v>
      </c>
      <c r="N73" s="84"/>
      <c r="O73" s="79" t="e">
        <f>M73/SUM($M$70,$M$72)</f>
        <v>#DIV/0!</v>
      </c>
      <c r="P73" s="80"/>
      <c r="Q73" s="35"/>
    </row>
    <row r="74" spans="2:17" ht="19.2" thickBot="1" x14ac:dyDescent="0.3">
      <c r="B74" s="81" t="s">
        <v>44</v>
      </c>
      <c r="C74" s="81"/>
      <c r="D74" s="81"/>
      <c r="E74" s="102"/>
      <c r="F74" s="103"/>
      <c r="G74" s="103"/>
      <c r="H74" s="103"/>
      <c r="I74" s="103"/>
      <c r="J74" s="103"/>
      <c r="K74" s="103"/>
      <c r="L74" s="103"/>
      <c r="M74" s="135">
        <f>M70+M72+M73</f>
        <v>0</v>
      </c>
      <c r="N74" s="136"/>
      <c r="O74" s="85" t="e">
        <f>M74/SUM($M$70,$M$72,M73)</f>
        <v>#DIV/0!</v>
      </c>
      <c r="P74" s="86"/>
      <c r="Q74" s="35"/>
    </row>
    <row r="76" spans="2:17" x14ac:dyDescent="0.25">
      <c r="B76" s="54" t="s">
        <v>49</v>
      </c>
    </row>
    <row r="78" spans="2:17" x14ac:dyDescent="0.25">
      <c r="B78" s="50" t="s">
        <v>76</v>
      </c>
    </row>
  </sheetData>
  <mergeCells count="195">
    <mergeCell ref="O5:O6"/>
    <mergeCell ref="P5:P6"/>
    <mergeCell ref="B6:C6"/>
    <mergeCell ref="M3:M4"/>
    <mergeCell ref="N3:O3"/>
    <mergeCell ref="B5:C5"/>
    <mergeCell ref="D5:D6"/>
    <mergeCell ref="E5:E6"/>
    <mergeCell ref="F5:F6"/>
    <mergeCell ref="G5:G6"/>
    <mergeCell ref="H5:H6"/>
    <mergeCell ref="I5:I6"/>
    <mergeCell ref="J5:J6"/>
    <mergeCell ref="B2:D4"/>
    <mergeCell ref="E2:G2"/>
    <mergeCell ref="H2:J2"/>
    <mergeCell ref="M2:O2"/>
    <mergeCell ref="P2:P4"/>
    <mergeCell ref="E3:E4"/>
    <mergeCell ref="F3:G3"/>
    <mergeCell ref="H3:H4"/>
    <mergeCell ref="I3:J3"/>
    <mergeCell ref="L3:L4"/>
    <mergeCell ref="B7:C7"/>
    <mergeCell ref="B8:C8"/>
    <mergeCell ref="B9:C9"/>
    <mergeCell ref="B10:C10"/>
    <mergeCell ref="B11:C11"/>
    <mergeCell ref="B12:C12"/>
    <mergeCell ref="L5:L6"/>
    <mergeCell ref="M5:M6"/>
    <mergeCell ref="N5:N6"/>
    <mergeCell ref="P13:P14"/>
    <mergeCell ref="B19:D19"/>
    <mergeCell ref="E19:E20"/>
    <mergeCell ref="F19:F20"/>
    <mergeCell ref="G19:G20"/>
    <mergeCell ref="H19:H20"/>
    <mergeCell ref="I19:I20"/>
    <mergeCell ref="J19:J20"/>
    <mergeCell ref="L19:L20"/>
    <mergeCell ref="M19:M20"/>
    <mergeCell ref="I13:I14"/>
    <mergeCell ref="J13:J14"/>
    <mergeCell ref="L13:L14"/>
    <mergeCell ref="M13:M14"/>
    <mergeCell ref="N13:N14"/>
    <mergeCell ref="O13:O14"/>
    <mergeCell ref="C13:C14"/>
    <mergeCell ref="D13:D14"/>
    <mergeCell ref="E13:E14"/>
    <mergeCell ref="F13:F14"/>
    <mergeCell ref="G13:G14"/>
    <mergeCell ref="H13:H14"/>
    <mergeCell ref="B23:D23"/>
    <mergeCell ref="B24:D24"/>
    <mergeCell ref="B25:D25"/>
    <mergeCell ref="B26:D26"/>
    <mergeCell ref="B27:D27"/>
    <mergeCell ref="B28:D28"/>
    <mergeCell ref="N19:N20"/>
    <mergeCell ref="O19:O20"/>
    <mergeCell ref="P19:P20"/>
    <mergeCell ref="B20:D20"/>
    <mergeCell ref="B21:D21"/>
    <mergeCell ref="B22:D22"/>
    <mergeCell ref="M29:M30"/>
    <mergeCell ref="N29:N30"/>
    <mergeCell ref="O29:O30"/>
    <mergeCell ref="P29:P30"/>
    <mergeCell ref="B29:D29"/>
    <mergeCell ref="E29:E30"/>
    <mergeCell ref="F29:F30"/>
    <mergeCell ref="G29:G30"/>
    <mergeCell ref="H29:H30"/>
    <mergeCell ref="I29:I30"/>
    <mergeCell ref="B30:D30"/>
    <mergeCell ref="B37:D37"/>
    <mergeCell ref="B38:D38"/>
    <mergeCell ref="B39:D39"/>
    <mergeCell ref="B40:D40"/>
    <mergeCell ref="E40:E41"/>
    <mergeCell ref="F40:F41"/>
    <mergeCell ref="B31:D31"/>
    <mergeCell ref="B32:D32"/>
    <mergeCell ref="B33:D33"/>
    <mergeCell ref="B34:D34"/>
    <mergeCell ref="B35:D35"/>
    <mergeCell ref="B36:D36"/>
    <mergeCell ref="N40:N41"/>
    <mergeCell ref="O40:O41"/>
    <mergeCell ref="P40:P41"/>
    <mergeCell ref="B41:D41"/>
    <mergeCell ref="B42:D42"/>
    <mergeCell ref="P42:P43"/>
    <mergeCell ref="B43:D43"/>
    <mergeCell ref="G40:G41"/>
    <mergeCell ref="H40:H41"/>
    <mergeCell ref="I40:I41"/>
    <mergeCell ref="J40:J41"/>
    <mergeCell ref="L40:L41"/>
    <mergeCell ref="M40:M41"/>
    <mergeCell ref="B50:D50"/>
    <mergeCell ref="B51:D51"/>
    <mergeCell ref="B52:D52"/>
    <mergeCell ref="E52:E53"/>
    <mergeCell ref="F52:F53"/>
    <mergeCell ref="G52:G53"/>
    <mergeCell ref="B44:D44"/>
    <mergeCell ref="B45:D45"/>
    <mergeCell ref="B46:D46"/>
    <mergeCell ref="B47:D47"/>
    <mergeCell ref="B48:D48"/>
    <mergeCell ref="B49:D49"/>
    <mergeCell ref="O54:O55"/>
    <mergeCell ref="P54:P55"/>
    <mergeCell ref="B55:D55"/>
    <mergeCell ref="K54:K55"/>
    <mergeCell ref="O52:O53"/>
    <mergeCell ref="P52:P53"/>
    <mergeCell ref="B53:D53"/>
    <mergeCell ref="B54:D54"/>
    <mergeCell ref="E54:E55"/>
    <mergeCell ref="F54:F55"/>
    <mergeCell ref="G54:G55"/>
    <mergeCell ref="H54:H55"/>
    <mergeCell ref="I54:I55"/>
    <mergeCell ref="J54:J55"/>
    <mergeCell ref="H52:H53"/>
    <mergeCell ref="I52:I53"/>
    <mergeCell ref="J52:J53"/>
    <mergeCell ref="L52:L53"/>
    <mergeCell ref="M52:M53"/>
    <mergeCell ref="N52:N53"/>
    <mergeCell ref="K52:K53"/>
    <mergeCell ref="B56:D56"/>
    <mergeCell ref="B57:D57"/>
    <mergeCell ref="B58:D58"/>
    <mergeCell ref="B59:D59"/>
    <mergeCell ref="B60:D60"/>
    <mergeCell ref="E60:E61"/>
    <mergeCell ref="L54:L55"/>
    <mergeCell ref="M54:M55"/>
    <mergeCell ref="N54:N55"/>
    <mergeCell ref="M60:M61"/>
    <mergeCell ref="N60:N61"/>
    <mergeCell ref="O60:O61"/>
    <mergeCell ref="P60:P61"/>
    <mergeCell ref="B61:D61"/>
    <mergeCell ref="B62:D62"/>
    <mergeCell ref="K60:K61"/>
    <mergeCell ref="F60:F61"/>
    <mergeCell ref="G60:G61"/>
    <mergeCell ref="H60:H61"/>
    <mergeCell ref="I60:I61"/>
    <mergeCell ref="J60:J61"/>
    <mergeCell ref="L60:L61"/>
    <mergeCell ref="B69:D69"/>
    <mergeCell ref="M69:N69"/>
    <mergeCell ref="O69:P69"/>
    <mergeCell ref="B70:D70"/>
    <mergeCell ref="M70:N70"/>
    <mergeCell ref="O70:P70"/>
    <mergeCell ref="E69:L69"/>
    <mergeCell ref="E70:L70"/>
    <mergeCell ref="B63:D63"/>
    <mergeCell ref="B64:D64"/>
    <mergeCell ref="B65:D65"/>
    <mergeCell ref="B66:D66"/>
    <mergeCell ref="B67:D67"/>
    <mergeCell ref="B68:D68"/>
    <mergeCell ref="B73:D73"/>
    <mergeCell ref="M73:N73"/>
    <mergeCell ref="O73:P73"/>
    <mergeCell ref="B74:D74"/>
    <mergeCell ref="M74:N74"/>
    <mergeCell ref="O74:P74"/>
    <mergeCell ref="B71:D71"/>
    <mergeCell ref="M71:N71"/>
    <mergeCell ref="O71:P71"/>
    <mergeCell ref="B72:D72"/>
    <mergeCell ref="M72:N72"/>
    <mergeCell ref="O72:P72"/>
    <mergeCell ref="E71:L71"/>
    <mergeCell ref="E72:L72"/>
    <mergeCell ref="E73:L73"/>
    <mergeCell ref="E74:L74"/>
    <mergeCell ref="K3:K4"/>
    <mergeCell ref="K5:K6"/>
    <mergeCell ref="K13:K14"/>
    <mergeCell ref="K19:K20"/>
    <mergeCell ref="K29:K30"/>
    <mergeCell ref="K40:K41"/>
    <mergeCell ref="J29:J30"/>
    <mergeCell ref="L29:L3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97755-4C35-47DD-B083-39D24E9B8578}">
  <dimension ref="B2:I22"/>
  <sheetViews>
    <sheetView workbookViewId="0">
      <selection activeCell="G13" sqref="G13"/>
    </sheetView>
  </sheetViews>
  <sheetFormatPr defaultColWidth="9.09765625" defaultRowHeight="21" x14ac:dyDescent="0.25"/>
  <cols>
    <col min="1" max="1" width="9.09765625" style="1"/>
    <col min="2" max="2" width="26.5" style="4" customWidth="1"/>
    <col min="3" max="8" width="10.69921875" style="6" customWidth="1"/>
    <col min="9" max="9" width="10.69921875" style="1" customWidth="1"/>
    <col min="10" max="16384" width="9.09765625" style="1"/>
  </cols>
  <sheetData>
    <row r="2" spans="2:9" x14ac:dyDescent="0.25">
      <c r="B2" s="58" t="s">
        <v>14</v>
      </c>
      <c r="C2" s="58"/>
      <c r="D2" s="27">
        <v>0.05</v>
      </c>
    </row>
    <row r="3" spans="2:9" x14ac:dyDescent="0.25">
      <c r="B3" s="15"/>
      <c r="C3" s="14"/>
      <c r="D3" s="3"/>
      <c r="E3" s="3"/>
      <c r="F3" s="3"/>
      <c r="G3" s="3"/>
      <c r="H3" s="3"/>
    </row>
    <row r="4" spans="2:9" s="4" customFormat="1" x14ac:dyDescent="0.25">
      <c r="B4" s="13" t="s">
        <v>13</v>
      </c>
      <c r="C4" s="8" t="s">
        <v>47</v>
      </c>
      <c r="D4" s="8" t="s">
        <v>48</v>
      </c>
      <c r="E4" s="8" t="s">
        <v>12</v>
      </c>
      <c r="F4" s="8" t="s">
        <v>11</v>
      </c>
      <c r="G4" s="8" t="s">
        <v>10</v>
      </c>
      <c r="H4" s="8" t="s">
        <v>9</v>
      </c>
    </row>
    <row r="5" spans="2:9" x14ac:dyDescent="0.25">
      <c r="B5" s="13">
        <v>0</v>
      </c>
      <c r="C5" s="11">
        <v>1000</v>
      </c>
      <c r="D5" s="31"/>
      <c r="E5" s="19">
        <f t="shared" ref="E5:E10" si="0">D5-C5</f>
        <v>-1000</v>
      </c>
      <c r="F5" s="19">
        <f t="shared" ref="F5:F10" si="1">$C5/((1+$D$2)^$B5)</f>
        <v>1000</v>
      </c>
      <c r="G5" s="19">
        <f t="shared" ref="G5:G10" si="2">D5/((1+$D$2)^$B5)</f>
        <v>0</v>
      </c>
      <c r="H5" s="19">
        <f t="shared" ref="H5:H10" si="3">(D5-$C5)/((1+$D$2)^$B5)</f>
        <v>-1000</v>
      </c>
      <c r="I5" s="5"/>
    </row>
    <row r="6" spans="2:9" x14ac:dyDescent="0.25">
      <c r="B6" s="13">
        <v>1</v>
      </c>
      <c r="C6" s="11">
        <v>100</v>
      </c>
      <c r="D6" s="11">
        <v>1000</v>
      </c>
      <c r="E6" s="19">
        <f t="shared" si="0"/>
        <v>900</v>
      </c>
      <c r="F6" s="19">
        <f t="shared" si="1"/>
        <v>95.238095238095241</v>
      </c>
      <c r="G6" s="19">
        <f t="shared" si="2"/>
        <v>952.38095238095229</v>
      </c>
      <c r="H6" s="19">
        <f t="shared" si="3"/>
        <v>857.14285714285711</v>
      </c>
      <c r="I6" s="2"/>
    </row>
    <row r="7" spans="2:9" x14ac:dyDescent="0.25">
      <c r="B7" s="16">
        <f t="shared" ref="B7:B10" si="4">B6+1</f>
        <v>2</v>
      </c>
      <c r="C7" s="11">
        <v>100</v>
      </c>
      <c r="D7" s="11">
        <v>1000</v>
      </c>
      <c r="E7" s="20">
        <f t="shared" si="0"/>
        <v>900</v>
      </c>
      <c r="F7" s="20">
        <f t="shared" si="1"/>
        <v>90.702947845804985</v>
      </c>
      <c r="G7" s="20">
        <f t="shared" si="2"/>
        <v>907.02947845804988</v>
      </c>
      <c r="H7" s="20">
        <f t="shared" si="3"/>
        <v>816.32653061224482</v>
      </c>
      <c r="I7" s="2"/>
    </row>
    <row r="8" spans="2:9" x14ac:dyDescent="0.25">
      <c r="B8" s="13">
        <f t="shared" si="4"/>
        <v>3</v>
      </c>
      <c r="C8" s="11">
        <v>100</v>
      </c>
      <c r="D8" s="11">
        <v>1000</v>
      </c>
      <c r="E8" s="19">
        <f t="shared" si="0"/>
        <v>900</v>
      </c>
      <c r="F8" s="19">
        <f t="shared" si="1"/>
        <v>86.383759853147595</v>
      </c>
      <c r="G8" s="19">
        <f t="shared" si="2"/>
        <v>863.83759853147603</v>
      </c>
      <c r="H8" s="19">
        <f t="shared" si="3"/>
        <v>777.45383867832834</v>
      </c>
      <c r="I8" s="2"/>
    </row>
    <row r="9" spans="2:9" x14ac:dyDescent="0.25">
      <c r="B9" s="17">
        <f t="shared" si="4"/>
        <v>4</v>
      </c>
      <c r="C9" s="11">
        <v>100</v>
      </c>
      <c r="D9" s="11">
        <v>1000</v>
      </c>
      <c r="E9" s="21">
        <f t="shared" si="0"/>
        <v>900</v>
      </c>
      <c r="F9" s="21">
        <f t="shared" si="1"/>
        <v>82.2702474791882</v>
      </c>
      <c r="G9" s="21">
        <f t="shared" si="2"/>
        <v>822.70247479188197</v>
      </c>
      <c r="H9" s="21">
        <f t="shared" si="3"/>
        <v>740.43222731269373</v>
      </c>
      <c r="I9" s="2"/>
    </row>
    <row r="10" spans="2:9" x14ac:dyDescent="0.25">
      <c r="B10" s="13">
        <f t="shared" si="4"/>
        <v>5</v>
      </c>
      <c r="C10" s="11">
        <v>100</v>
      </c>
      <c r="D10" s="11">
        <v>1000</v>
      </c>
      <c r="E10" s="19">
        <f t="shared" si="0"/>
        <v>900</v>
      </c>
      <c r="F10" s="19">
        <f t="shared" si="1"/>
        <v>78.352616646845888</v>
      </c>
      <c r="G10" s="19">
        <f t="shared" si="2"/>
        <v>783.526166468459</v>
      </c>
      <c r="H10" s="19">
        <f t="shared" si="3"/>
        <v>705.17354982161305</v>
      </c>
      <c r="I10" s="2"/>
    </row>
    <row r="11" spans="2:9" x14ac:dyDescent="0.25">
      <c r="B11" s="13" t="s">
        <v>1</v>
      </c>
      <c r="C11" s="8">
        <f>SUM(C5:C10)</f>
        <v>1500</v>
      </c>
      <c r="D11" s="8">
        <f>SUM(D5:D10)</f>
        <v>5000</v>
      </c>
      <c r="E11" s="18"/>
      <c r="F11" s="18"/>
      <c r="G11" s="18"/>
      <c r="H11" s="18"/>
      <c r="I11" s="2"/>
    </row>
    <row r="12" spans="2:9" x14ac:dyDescent="0.25">
      <c r="B12" s="30" t="s">
        <v>81</v>
      </c>
      <c r="C12" s="57">
        <f>D11/C5</f>
        <v>5</v>
      </c>
      <c r="D12" s="57"/>
      <c r="E12" s="18"/>
      <c r="F12" s="18"/>
      <c r="G12" s="18"/>
      <c r="H12" s="18"/>
      <c r="I12" s="2"/>
    </row>
    <row r="13" spans="2:9" x14ac:dyDescent="0.25">
      <c r="B13" s="15" t="s">
        <v>80</v>
      </c>
      <c r="C13" s="29"/>
      <c r="D13" s="29"/>
      <c r="E13" s="18"/>
      <c r="F13" s="18"/>
      <c r="G13" s="18"/>
      <c r="H13" s="18"/>
      <c r="I13" s="2"/>
    </row>
    <row r="15" spans="2:9" x14ac:dyDescent="0.25">
      <c r="B15" s="59" t="s">
        <v>16</v>
      </c>
      <c r="C15" s="59"/>
      <c r="D15" s="8" t="s">
        <v>8</v>
      </c>
      <c r="E15" s="8" t="s">
        <v>7</v>
      </c>
      <c r="F15" s="22"/>
      <c r="G15" s="12"/>
      <c r="H15" s="7"/>
    </row>
    <row r="16" spans="2:9" x14ac:dyDescent="0.25">
      <c r="B16" s="55" t="s">
        <v>6</v>
      </c>
      <c r="C16" s="55"/>
      <c r="D16" s="19">
        <f>SUM(H5:H8)</f>
        <v>1450.9232264334303</v>
      </c>
      <c r="E16" s="19">
        <f>SUM(H5:H10)</f>
        <v>2896.5290035677372</v>
      </c>
      <c r="F16" s="18"/>
      <c r="H16" s="7"/>
    </row>
    <row r="17" spans="2:8" x14ac:dyDescent="0.25">
      <c r="B17" s="55" t="s">
        <v>5</v>
      </c>
      <c r="C17" s="55"/>
      <c r="D17" s="25">
        <f>SUM(G5:G8)/SUM(F5:F8)</f>
        <v>2.1403717219723331</v>
      </c>
      <c r="E17" s="25">
        <f>SUM(G5:G10)/SUM(F5:F10)</f>
        <v>3.0213780797063996</v>
      </c>
      <c r="F17" s="23"/>
      <c r="G17" s="10"/>
      <c r="H17" s="7"/>
    </row>
    <row r="18" spans="2:8" x14ac:dyDescent="0.25">
      <c r="B18" s="55" t="s">
        <v>4</v>
      </c>
      <c r="C18" s="55"/>
      <c r="D18" s="26">
        <f>IRR(E5:E8,$D$2)</f>
        <v>0.7245140806494077</v>
      </c>
      <c r="E18" s="26">
        <f>IRR(E5:E10,$D$2)</f>
        <v>0.85952023671287026</v>
      </c>
      <c r="F18" s="24"/>
      <c r="G18" s="9"/>
      <c r="H18" s="7"/>
    </row>
    <row r="19" spans="2:8" x14ac:dyDescent="0.25">
      <c r="B19" s="55" t="s">
        <v>15</v>
      </c>
      <c r="C19" s="55"/>
      <c r="D19" s="56" cm="1">
        <f t="array" ref="D19">_xlfn.IFS(SUM(H5:H6)&gt;=0,B6,SUM(H5:H7)&gt;=0,B7,SUM(H5:H8)&gt;=0,B8,SUM(H5:H9)&gt;=0,B9,SUM(H5:H10)&gt;=0,B10)</f>
        <v>2</v>
      </c>
      <c r="E19" s="56"/>
      <c r="F19" s="18"/>
      <c r="H19" s="7"/>
    </row>
    <row r="21" spans="2:8" x14ac:dyDescent="0.25">
      <c r="B21" s="54" t="s">
        <v>49</v>
      </c>
    </row>
    <row r="22" spans="2:8" x14ac:dyDescent="0.25">
      <c r="B22" s="28"/>
      <c r="C22" s="3"/>
      <c r="D22" s="3"/>
      <c r="E22" s="3"/>
      <c r="F22" s="3"/>
      <c r="G22" s="3"/>
      <c r="H22" s="3"/>
    </row>
  </sheetData>
  <mergeCells count="8">
    <mergeCell ref="B19:C19"/>
    <mergeCell ref="D19:E19"/>
    <mergeCell ref="C12:D12"/>
    <mergeCell ref="B2:C2"/>
    <mergeCell ref="B15:C15"/>
    <mergeCell ref="B16:C16"/>
    <mergeCell ref="B17:C17"/>
    <mergeCell ref="B18:C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3.2 งบประมาณรวม 1 ปี</vt:lpstr>
      <vt:lpstr>3.2 งบประมาณรวม 1.5 ปี</vt:lpstr>
      <vt:lpstr>5.2 ความคุ้มค่า</vt:lpstr>
      <vt:lpstr>'3.2 งบประมาณรวม 1 ปี'!_Hlk164274859</vt:lpstr>
      <vt:lpstr>'3.2 งบประมาณรวม 1.5 ปี'!_Hlk164274859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Kunakorn Wiwattanakornwong</dc:creator>
  <cp:lastModifiedBy>Kanjana Jalernpiriya</cp:lastModifiedBy>
  <dcterms:created xsi:type="dcterms:W3CDTF">2025-06-29T07:22:19Z</dcterms:created>
  <dcterms:modified xsi:type="dcterms:W3CDTF">2026-06-22T03:35:09Z</dcterms:modified>
</cp:coreProperties>
</file>