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nesorth-my.sharepoint.com/personal/kanjana_ja_nxpo_or_th/Documents/งานอ.โอ่ง/แก้ไขแบบฟอร์มข้อเสนอโครงการ/"/>
    </mc:Choice>
  </mc:AlternateContent>
  <xr:revisionPtr revIDLastSave="275" documentId="13_ncr:1_{BED8D26D-EF65-4839-A9F6-A537D3588BE8}" xr6:coauthVersionLast="47" xr6:coauthVersionMax="47" xr10:uidLastSave="{FD3B685F-EF62-482A-8C93-C02292A33DA2}"/>
  <bookViews>
    <workbookView xWindow="11424" yWindow="0" windowWidth="11712" windowHeight="12336" xr2:uid="{252801AE-3C97-46E0-80E3-C398F7F946C5}"/>
  </bookViews>
  <sheets>
    <sheet name="3.2 งบประมาณรวม" sheetId="7" r:id="rId1"/>
    <sheet name="5.2 ความคุ้มค่า" sheetId="4" r:id="rId2"/>
  </sheets>
  <definedNames>
    <definedName name="_Hlk164274859" localSheetId="0">'3.2 งบประมาณรวม'!$B$3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7" l="1"/>
  <c r="F6" i="7"/>
  <c r="G6" i="7"/>
  <c r="E55" i="7" l="1"/>
  <c r="E59" i="7"/>
  <c r="Q63" i="7"/>
  <c r="Q62" i="7"/>
  <c r="Q61" i="7"/>
  <c r="S63" i="7"/>
  <c r="R63" i="7"/>
  <c r="S62" i="7"/>
  <c r="R62" i="7"/>
  <c r="S61" i="7"/>
  <c r="R61" i="7"/>
  <c r="Q58" i="7"/>
  <c r="Q57" i="7"/>
  <c r="S58" i="7"/>
  <c r="R58" i="7"/>
  <c r="S57" i="7"/>
  <c r="R57" i="7"/>
  <c r="Q50" i="7"/>
  <c r="P59" i="7"/>
  <c r="O59" i="7"/>
  <c r="N59" i="7"/>
  <c r="M59" i="7"/>
  <c r="L59" i="7"/>
  <c r="K59" i="7"/>
  <c r="J59" i="7"/>
  <c r="I59" i="7"/>
  <c r="H59" i="7"/>
  <c r="G59" i="7"/>
  <c r="F59" i="7"/>
  <c r="P6" i="7"/>
  <c r="O6" i="7"/>
  <c r="N6" i="7"/>
  <c r="M6" i="7"/>
  <c r="L6" i="7"/>
  <c r="K6" i="7"/>
  <c r="J6" i="7"/>
  <c r="I6" i="7"/>
  <c r="H6" i="7"/>
  <c r="P20" i="7"/>
  <c r="P14" i="7"/>
  <c r="Q16" i="7"/>
  <c r="Q8" i="7"/>
  <c r="O14" i="7"/>
  <c r="N14" i="7"/>
  <c r="M14" i="7"/>
  <c r="L14" i="7"/>
  <c r="K14" i="7"/>
  <c r="J14" i="7"/>
  <c r="I14" i="7"/>
  <c r="H14" i="7"/>
  <c r="G14" i="7"/>
  <c r="F14" i="7"/>
  <c r="E14" i="7"/>
  <c r="O20" i="7"/>
  <c r="N20" i="7"/>
  <c r="M20" i="7"/>
  <c r="L20" i="7"/>
  <c r="K20" i="7"/>
  <c r="J20" i="7"/>
  <c r="I20" i="7"/>
  <c r="H20" i="7"/>
  <c r="G20" i="7"/>
  <c r="F20" i="7"/>
  <c r="E20" i="7"/>
  <c r="P30" i="7"/>
  <c r="E30" i="7"/>
  <c r="F30" i="7"/>
  <c r="G30" i="7"/>
  <c r="H30" i="7"/>
  <c r="I30" i="7"/>
  <c r="J30" i="7"/>
  <c r="K30" i="7"/>
  <c r="L30" i="7"/>
  <c r="M30" i="7"/>
  <c r="N30" i="7"/>
  <c r="O30" i="7"/>
  <c r="E41" i="7"/>
  <c r="F41" i="7"/>
  <c r="G41" i="7"/>
  <c r="H41" i="7"/>
  <c r="I41" i="7"/>
  <c r="J41" i="7"/>
  <c r="K41" i="7"/>
  <c r="L41" i="7"/>
  <c r="M41" i="7"/>
  <c r="N41" i="7"/>
  <c r="O41" i="7"/>
  <c r="P41" i="7"/>
  <c r="S51" i="7"/>
  <c r="R51" i="7"/>
  <c r="Q51" i="7"/>
  <c r="S50" i="7"/>
  <c r="R50" i="7"/>
  <c r="S49" i="7"/>
  <c r="R49" i="7"/>
  <c r="Q49" i="7"/>
  <c r="S48" i="7"/>
  <c r="R48" i="7"/>
  <c r="Q48" i="7"/>
  <c r="S47" i="7"/>
  <c r="R47" i="7"/>
  <c r="Q47" i="7"/>
  <c r="S46" i="7"/>
  <c r="R46" i="7"/>
  <c r="Q46" i="7"/>
  <c r="S45" i="7"/>
  <c r="R45" i="7"/>
  <c r="Q45" i="7"/>
  <c r="S44" i="7"/>
  <c r="R44" i="7"/>
  <c r="Q44" i="7"/>
  <c r="S43" i="7"/>
  <c r="R43" i="7"/>
  <c r="Q43" i="7"/>
  <c r="S40" i="7"/>
  <c r="R40" i="7"/>
  <c r="Q40" i="7"/>
  <c r="S39" i="7"/>
  <c r="R39" i="7"/>
  <c r="Q39" i="7"/>
  <c r="S38" i="7"/>
  <c r="R38" i="7"/>
  <c r="Q38" i="7"/>
  <c r="S37" i="7"/>
  <c r="R37" i="7"/>
  <c r="Q37" i="7"/>
  <c r="S36" i="7"/>
  <c r="R36" i="7"/>
  <c r="Q36" i="7"/>
  <c r="S35" i="7"/>
  <c r="R35" i="7"/>
  <c r="Q35" i="7"/>
  <c r="S34" i="7"/>
  <c r="R34" i="7"/>
  <c r="Q34" i="7"/>
  <c r="S33" i="7"/>
  <c r="R33" i="7"/>
  <c r="Q33" i="7"/>
  <c r="S32" i="7"/>
  <c r="R32" i="7"/>
  <c r="Q32" i="7"/>
  <c r="S29" i="7"/>
  <c r="R29" i="7"/>
  <c r="Q29" i="7"/>
  <c r="S28" i="7"/>
  <c r="R28" i="7"/>
  <c r="Q28" i="7"/>
  <c r="S27" i="7"/>
  <c r="R27" i="7"/>
  <c r="Q27" i="7"/>
  <c r="S26" i="7"/>
  <c r="R26" i="7"/>
  <c r="Q26" i="7"/>
  <c r="S25" i="7"/>
  <c r="R25" i="7"/>
  <c r="Q25" i="7"/>
  <c r="S24" i="7"/>
  <c r="R24" i="7"/>
  <c r="Q24" i="7"/>
  <c r="S23" i="7"/>
  <c r="R23" i="7"/>
  <c r="Q23" i="7"/>
  <c r="S22" i="7"/>
  <c r="R22" i="7"/>
  <c r="Q22" i="7"/>
  <c r="S19" i="7"/>
  <c r="R19" i="7"/>
  <c r="Q19" i="7"/>
  <c r="S18" i="7"/>
  <c r="R18" i="7"/>
  <c r="Q18" i="7"/>
  <c r="S17" i="7"/>
  <c r="R17" i="7"/>
  <c r="Q17" i="7"/>
  <c r="S16" i="7"/>
  <c r="R16" i="7"/>
  <c r="R14" i="7" s="1"/>
  <c r="Q11" i="7"/>
  <c r="R11" i="7"/>
  <c r="S11" i="7"/>
  <c r="Q12" i="7"/>
  <c r="R12" i="7"/>
  <c r="S12" i="7"/>
  <c r="Q13" i="7"/>
  <c r="R13" i="7"/>
  <c r="S13" i="7"/>
  <c r="S8" i="7"/>
  <c r="R8" i="7"/>
  <c r="S10" i="7"/>
  <c r="R10" i="7"/>
  <c r="Q10" i="7"/>
  <c r="S9" i="7"/>
  <c r="R9" i="7"/>
  <c r="Q9" i="7"/>
  <c r="R6" i="7" l="1"/>
  <c r="S30" i="7"/>
  <c r="S41" i="7"/>
  <c r="S14" i="7"/>
  <c r="S20" i="7"/>
  <c r="Q30" i="7"/>
  <c r="Q14" i="7"/>
  <c r="Q20" i="7"/>
  <c r="R20" i="7"/>
  <c r="R30" i="7"/>
  <c r="Q41" i="7"/>
  <c r="Q55" i="7"/>
  <c r="S6" i="7"/>
  <c r="S52" i="7" s="1"/>
  <c r="S64" i="7" s="1"/>
  <c r="Q69" i="7" s="1"/>
  <c r="R41" i="7"/>
  <c r="Q6" i="7"/>
  <c r="Q52" i="7"/>
  <c r="S59" i="7"/>
  <c r="R55" i="7"/>
  <c r="S55" i="7"/>
  <c r="Q59" i="7"/>
  <c r="R59" i="7"/>
  <c r="C12" i="4" l="1"/>
  <c r="D11" i="4"/>
  <c r="C11" i="4"/>
  <c r="F55" i="7"/>
  <c r="G55" i="7"/>
  <c r="H55" i="7"/>
  <c r="I55" i="7"/>
  <c r="J55" i="7"/>
  <c r="K55" i="7"/>
  <c r="L55" i="7"/>
  <c r="M55" i="7"/>
  <c r="N55" i="7"/>
  <c r="O55" i="7"/>
  <c r="P55" i="7"/>
  <c r="E6" i="4"/>
  <c r="E7" i="4"/>
  <c r="E8" i="4"/>
  <c r="E9" i="4"/>
  <c r="E10" i="4"/>
  <c r="H6" i="4"/>
  <c r="G5" i="4"/>
  <c r="B7" i="4"/>
  <c r="B8" i="4" s="1"/>
  <c r="B9" i="4" s="1"/>
  <c r="B10" i="4" s="1"/>
  <c r="H10" i="4" s="1"/>
  <c r="G6" i="4"/>
  <c r="E52" i="7" l="1"/>
  <c r="E53" i="7" s="1"/>
  <c r="I52" i="7"/>
  <c r="K52" i="7"/>
  <c r="J52" i="7"/>
  <c r="J64" i="7" s="1"/>
  <c r="H52" i="7"/>
  <c r="G52" i="7"/>
  <c r="G64" i="7" s="1"/>
  <c r="P52" i="7"/>
  <c r="P64" i="7" s="1"/>
  <c r="O52" i="7"/>
  <c r="N52" i="7"/>
  <c r="M52" i="7"/>
  <c r="M64" i="7" s="1"/>
  <c r="F52" i="7"/>
  <c r="L52" i="7"/>
  <c r="R52" i="7"/>
  <c r="Q53" i="7"/>
  <c r="Q64" i="7" s="1"/>
  <c r="Q66" i="7" s="1"/>
  <c r="H9" i="4"/>
  <c r="H8" i="4"/>
  <c r="H7" i="4"/>
  <c r="F8" i="4"/>
  <c r="F7" i="4"/>
  <c r="F9" i="4"/>
  <c r="G9" i="4"/>
  <c r="F6" i="4"/>
  <c r="G8" i="4"/>
  <c r="G7" i="4"/>
  <c r="G10" i="4"/>
  <c r="F10" i="4"/>
  <c r="Q70" i="7" l="1"/>
  <c r="O53" i="7"/>
  <c r="O64" i="7"/>
  <c r="H53" i="7"/>
  <c r="H64" i="7"/>
  <c r="I53" i="7"/>
  <c r="I64" i="7" s="1"/>
  <c r="R53" i="7"/>
  <c r="R64" i="7" s="1"/>
  <c r="Q68" i="7" s="1"/>
  <c r="L53" i="7"/>
  <c r="L64" i="7"/>
  <c r="K53" i="7"/>
  <c r="K64" i="7"/>
  <c r="N53" i="7"/>
  <c r="N64" i="7"/>
  <c r="F53" i="7"/>
  <c r="F64" i="7" s="1"/>
  <c r="E64" i="7"/>
  <c r="S66" i="7" l="1"/>
  <c r="S69" i="7"/>
  <c r="S68" i="7"/>
  <c r="H5" i="4"/>
  <c r="D19" i="4" s="1" a="1"/>
  <c r="D19" i="4" s="1"/>
  <c r="E5" i="4"/>
  <c r="F5" i="4"/>
  <c r="D17" i="4" s="1"/>
  <c r="T6" i="7" l="1"/>
  <c r="T14" i="7"/>
  <c r="T20" i="7"/>
  <c r="T41" i="7"/>
  <c r="T30" i="7"/>
  <c r="S70" i="7"/>
  <c r="T59" i="7"/>
  <c r="T55" i="7"/>
  <c r="E17" i="4"/>
  <c r="E18" i="4"/>
  <c r="D18" i="4"/>
  <c r="E16" i="4"/>
  <c r="D16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<sst xmlns="http://schemas.openxmlformats.org/spreadsheetml/2006/main" count="107" uniqueCount="80">
  <si>
    <t>รายการค่าใช้จ่าย</t>
  </si>
  <si>
    <t>ปีที่ 1</t>
  </si>
  <si>
    <t>ปีที่ 2</t>
  </si>
  <si>
    <t>รวม</t>
  </si>
  <si>
    <t>งวดที่ 1</t>
  </si>
  <si>
    <t>งวดที่ 2</t>
  </si>
  <si>
    <t>บพข.</t>
  </si>
  <si>
    <t>รวมงบดำเนินการวิจัย</t>
  </si>
  <si>
    <t>IRR</t>
  </si>
  <si>
    <t>BCR</t>
  </si>
  <si>
    <t>NPV (บาท)</t>
  </si>
  <si>
    <t>5 ปี</t>
  </si>
  <si>
    <t>3 ปี</t>
  </si>
  <si>
    <t>NPV</t>
  </si>
  <si>
    <t>PV (Benefit)</t>
  </si>
  <si>
    <t>PV (Cost)</t>
  </si>
  <si>
    <t>Net Value</t>
  </si>
  <si>
    <t>Year</t>
  </si>
  <si>
    <t>Discount rate</t>
  </si>
  <si>
    <t>Payback period (ปี)</t>
  </si>
  <si>
    <t>ตัวชี้วัดความคุ้มค่า</t>
  </si>
  <si>
    <t xml:space="preserve">              </t>
  </si>
  <si>
    <t xml:space="preserve"> % </t>
  </si>
  <si>
    <t>งวดที่ 3</t>
  </si>
  <si>
    <t>งวดที่ 4</t>
  </si>
  <si>
    <t>หน่วยงานร่วมทุน</t>
  </si>
  <si>
    <t>In-Cash</t>
  </si>
  <si>
    <t>In-Kind</t>
  </si>
  <si>
    <t xml:space="preserve">1. ค่าตอบแทนคณะผู้วิจัย </t>
  </si>
  <si>
    <t>(งบบุคลากรใน NRIIS)</t>
  </si>
  <si>
    <t>1.1 หัวหน้าโครงการ (ระบุชื่อ-สกุล)</t>
  </si>
  <si>
    <t>1.2 นักวิจัยร่วม (ระบุชื่อ-สกุล)</t>
  </si>
  <si>
    <t>1.3 นักวิจัยร่วม (ระบุชื่อ-สกุล)</t>
  </si>
  <si>
    <t>1.4 นักวิจัยร่วม (ระบุชื่อ-สกุล)</t>
  </si>
  <si>
    <t>2. ค่าจ้าง</t>
  </si>
  <si>
    <t>(งบดำเนินการใน NRIIS)</t>
  </si>
  <si>
    <t>จำนวน (คน)</t>
  </si>
  <si>
    <t>ต่อเดือน (บาท)</t>
  </si>
  <si>
    <t xml:space="preserve">2.1 ผู้ช่วยวิจัย ป.โท (ประสบการณ์ ... ปี) </t>
  </si>
  <si>
    <t>2.2 ผู้ช่วยวิจัย ป.ตรี (ประสบการณ์ ... ปี)</t>
  </si>
  <si>
    <t>3. ค่าวัสดุวิทยาศาสตร์</t>
  </si>
  <si>
    <t>5. ค่าใช้สอย</t>
  </si>
  <si>
    <t xml:space="preserve">7. หมวดค่าครุภัณฑ์ </t>
  </si>
  <si>
    <t>(งบลงทุนใน NRIIS)</t>
  </si>
  <si>
    <t>รวมงบประมาณ</t>
  </si>
  <si>
    <t>ร้อยละ</t>
  </si>
  <si>
    <r>
      <t xml:space="preserve"> </t>
    </r>
    <r>
      <rPr>
        <b/>
        <sz val="12"/>
        <color rgb="FF000000"/>
        <rFont val="TH SarabunPSK"/>
        <family val="2"/>
      </rPr>
      <t>ต่อเดือน (บาท)</t>
    </r>
    <r>
      <rPr>
        <sz val="12"/>
        <color rgb="FF000000"/>
        <rFont val="TH SarabunPSK"/>
        <family val="2"/>
      </rPr>
      <t xml:space="preserve">  </t>
    </r>
  </si>
  <si>
    <r>
      <t xml:space="preserve">4. ค่าจัดทำต้นแบบ </t>
    </r>
    <r>
      <rPr>
        <sz val="12"/>
        <color rgb="FF000000"/>
        <rFont val="TH SarabunPSK"/>
        <family val="2"/>
      </rPr>
      <t xml:space="preserve"> </t>
    </r>
  </si>
  <si>
    <r>
      <t>6. ค่าอุดหนุนสถาบัน (</t>
    </r>
    <r>
      <rPr>
        <sz val="12"/>
        <color rgb="FF000000"/>
        <rFont val="TH SarabunPSK"/>
        <family val="2"/>
      </rPr>
      <t>จ่ายในงวดสุดท้าย)</t>
    </r>
  </si>
  <si>
    <r>
      <t>(งบดำเนินการใน NRIIS)</t>
    </r>
    <r>
      <rPr>
        <b/>
        <sz val="12"/>
        <color rgb="FF000000"/>
        <rFont val="TH SarabunPSK"/>
        <family val="2"/>
      </rPr>
      <t xml:space="preserve"> </t>
    </r>
  </si>
  <si>
    <t xml:space="preserve">      -  รวม In-Cash</t>
  </si>
  <si>
    <t xml:space="preserve">      -  รวม In-Kind</t>
  </si>
  <si>
    <t>9. สรุปงบประมาณโครงการ</t>
  </si>
  <si>
    <t>9.1 รวมเงินทุนจาก บพข. (In-Cash)</t>
  </si>
  <si>
    <t>9.2 รวมงบประมาณจากหน่วยงานร่วมทุน</t>
  </si>
  <si>
    <t>9.3 รวมงบประมาณทั้งสิ้น</t>
  </si>
  <si>
    <t>8. หมวดค่าเดินทางไปต่างประเทศ</t>
  </si>
  <si>
    <t>ค่าเดินทางไปประเทศ.... เพื่อกิจกรรมที่ ....</t>
  </si>
  <si>
    <t>สูตร xls</t>
  </si>
  <si>
    <t>Cost (Y)</t>
  </si>
  <si>
    <t>Benefit (X)</t>
  </si>
  <si>
    <t>คำนิยาม</t>
  </si>
  <si>
    <t>รายการ</t>
  </si>
  <si>
    <t>ROI* = (sum X) / Y0</t>
  </si>
  <si>
    <t>ห้ามแก้ไขสูตรการคำนวณ</t>
  </si>
  <si>
    <t>*คิดจากการลงทุนของ บพข. ในปีที่ได้รับทุน (Y0)</t>
  </si>
  <si>
    <t>3.1 สารเคมี เพื่อกิจกรรมที่ .... (จำนวน .... x .... บาท)</t>
  </si>
  <si>
    <t>3.2 วัสดุวิทยาศาสตร์ เพื่อกิจกรรมที่ .... (จำนวน .... x .... บาท)</t>
  </si>
  <si>
    <t>4.1 ค่าวัสดุ เพื่อกิจกรรมที่ .... (จำนวน .... x .... บาท)</t>
  </si>
  <si>
    <t>4.2 ค่าใช้สอย เพื่อกิจกรรมที่ .... (จำนวน .... x .... บาท)</t>
  </si>
  <si>
    <t>4.3 ค่าจ้างเหมา เพื่อกิจกรรมที่ .... (จำนวน .... x .... บาท)</t>
  </si>
  <si>
    <t>5.1 ค่าวิเคราะห์ .... เพื่อกิจกรรมที่ .... (จำนวน .... x .... บาท)</t>
  </si>
  <si>
    <t>5.2 ค่าทดสอบ .... เพื่อกิจกรรมที่ .... (จำนวน .... x .... บาท)</t>
  </si>
  <si>
    <t>5.3 ค่าเดินทาง .... เพื่อกิจกรรมที่ .... (จำนวน .... x .... บาท)</t>
  </si>
  <si>
    <t>7.1 ครุภัณฑ์ 1 (ระบุชื่อครุภัณฑ์ ราคา จำนวน ) เพื่อกิจกรรมที่ ....</t>
  </si>
  <si>
    <t>7.2 ครุภัณฑ์ 2 (ระบุชื่อครุภัณฑ์ ราคา จำนวน) เพื่อกิจกรรมที่ ....</t>
  </si>
  <si>
    <t>8.1 ค่าตั๋วเครื่องบิน (จำนวน .... x .... บาท)</t>
  </si>
  <si>
    <t>8.2 ค่าที่พัก (จำนวน .... x .... บาท)</t>
  </si>
  <si>
    <t>หากไม่มีงบประมาณปีที่ 2 ให้ซ่อนคอลัมน์แทน *ห้ามลบ*</t>
  </si>
  <si>
    <t xml:space="preserve">รวมงบประมาณทั้งสิ้น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</si>
</sst>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u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color rgb="FFFF0000"/>
      <name val="TH SarabunPSK"/>
      <family val="2"/>
    </font>
    <font>
      <b/>
      <sz val="12"/>
      <name val="TH SarabunPSK"/>
      <family val="2"/>
    </font>
    <font>
      <b/>
      <sz val="1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top"/>
    </xf>
    <xf numFmtId="188" fontId="2" fillId="0" borderId="0" xfId="0" applyNumberFormat="1" applyFont="1" applyAlignment="1">
      <alignment vertical="top"/>
    </xf>
    <xf numFmtId="188" fontId="2" fillId="0" borderId="0" xfId="1" applyNumberFormat="1" applyFont="1" applyFill="1" applyAlignment="1">
      <alignment vertical="top"/>
    </xf>
    <xf numFmtId="0" fontId="2" fillId="0" borderId="0" xfId="0" applyFont="1" applyAlignment="1">
      <alignment horizontal="center" vertical="top"/>
    </xf>
    <xf numFmtId="9" fontId="2" fillId="0" borderId="0" xfId="0" applyNumberFormat="1" applyFont="1" applyAlignment="1">
      <alignment vertical="top"/>
    </xf>
    <xf numFmtId="188" fontId="2" fillId="0" borderId="0" xfId="1" applyNumberFormat="1" applyFont="1" applyAlignment="1">
      <alignment vertical="top"/>
    </xf>
    <xf numFmtId="188" fontId="2" fillId="0" borderId="0" xfId="1" applyNumberFormat="1" applyFont="1" applyAlignment="1">
      <alignment horizontal="left" vertical="top"/>
    </xf>
    <xf numFmtId="188" fontId="2" fillId="0" borderId="1" xfId="1" applyNumberFormat="1" applyFont="1" applyBorder="1" applyAlignment="1">
      <alignment horizontal="center" vertical="top"/>
    </xf>
    <xf numFmtId="9" fontId="2" fillId="0" borderId="0" xfId="1" applyNumberFormat="1" applyFont="1" applyAlignment="1">
      <alignment vertical="top"/>
    </xf>
    <xf numFmtId="187" fontId="2" fillId="0" borderId="0" xfId="1" applyFont="1" applyAlignment="1">
      <alignment vertical="top"/>
    </xf>
    <xf numFmtId="188" fontId="2" fillId="0" borderId="1" xfId="1" applyNumberFormat="1" applyFont="1" applyBorder="1" applyAlignment="1">
      <alignment vertical="top"/>
    </xf>
    <xf numFmtId="188" fontId="2" fillId="0" borderId="0" xfId="1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87" fontId="2" fillId="0" borderId="0" xfId="1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88" fontId="2" fillId="0" borderId="0" xfId="1" applyNumberFormat="1" applyFont="1" applyFill="1" applyBorder="1" applyAlignment="1">
      <alignment vertical="top"/>
    </xf>
    <xf numFmtId="188" fontId="2" fillId="2" borderId="1" xfId="1" applyNumberFormat="1" applyFont="1" applyFill="1" applyBorder="1" applyAlignment="1">
      <alignment vertical="top"/>
    </xf>
    <xf numFmtId="188" fontId="2" fillId="2" borderId="2" xfId="1" applyNumberFormat="1" applyFont="1" applyFill="1" applyBorder="1" applyAlignment="1">
      <alignment vertical="top"/>
    </xf>
    <xf numFmtId="188" fontId="2" fillId="2" borderId="3" xfId="1" applyNumberFormat="1" applyFont="1" applyFill="1" applyBorder="1" applyAlignment="1">
      <alignment vertical="top"/>
    </xf>
    <xf numFmtId="188" fontId="2" fillId="0" borderId="0" xfId="1" applyNumberFormat="1" applyFont="1" applyFill="1" applyBorder="1" applyAlignment="1">
      <alignment horizontal="center" vertical="top"/>
    </xf>
    <xf numFmtId="187" fontId="2" fillId="0" borderId="0" xfId="1" applyFont="1" applyFill="1" applyBorder="1" applyAlignment="1">
      <alignment vertical="top"/>
    </xf>
    <xf numFmtId="9" fontId="2" fillId="0" borderId="0" xfId="2" applyFont="1" applyFill="1" applyBorder="1" applyAlignment="1">
      <alignment vertical="top"/>
    </xf>
    <xf numFmtId="187" fontId="2" fillId="2" borderId="1" xfId="1" applyFont="1" applyFill="1" applyBorder="1" applyAlignment="1">
      <alignment vertical="top"/>
    </xf>
    <xf numFmtId="9" fontId="2" fillId="2" borderId="1" xfId="2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7" fontId="5" fillId="2" borderId="1" xfId="1" applyFont="1" applyFill="1" applyBorder="1" applyAlignment="1">
      <alignment horizontal="right" vertical="top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9" fontId="2" fillId="0" borderId="0" xfId="2" applyFont="1" applyFill="1" applyAlignment="1">
      <alignment horizontal="center" vertical="top"/>
    </xf>
    <xf numFmtId="188" fontId="2" fillId="2" borderId="0" xfId="1" applyNumberFormat="1" applyFont="1" applyFill="1" applyAlignment="1">
      <alignment vertical="top"/>
    </xf>
    <xf numFmtId="0" fontId="10" fillId="2" borderId="0" xfId="0" applyFont="1" applyFill="1" applyAlignment="1">
      <alignment horizontal="left" vertical="top"/>
    </xf>
    <xf numFmtId="187" fontId="3" fillId="0" borderId="1" xfId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187" fontId="2" fillId="0" borderId="0" xfId="1" applyFont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188" fontId="2" fillId="6" borderId="1" xfId="1" applyNumberFormat="1" applyFont="1" applyFill="1" applyBorder="1" applyAlignment="1">
      <alignment vertical="top"/>
    </xf>
    <xf numFmtId="187" fontId="5" fillId="2" borderId="1" xfId="1" applyFont="1" applyFill="1" applyBorder="1" applyAlignment="1">
      <alignment horizontal="right" vertical="top" wrapText="1"/>
    </xf>
    <xf numFmtId="187" fontId="5" fillId="0" borderId="5" xfId="1" applyFont="1" applyBorder="1" applyAlignment="1">
      <alignment horizontal="right" vertical="top" wrapText="1"/>
    </xf>
    <xf numFmtId="187" fontId="5" fillId="0" borderId="1" xfId="1" applyFont="1" applyBorder="1" applyAlignment="1">
      <alignment horizontal="right" vertical="top" wrapText="1"/>
    </xf>
    <xf numFmtId="187" fontId="5" fillId="0" borderId="1" xfId="1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center" vertical="top" wrapText="1"/>
    </xf>
    <xf numFmtId="187" fontId="5" fillId="2" borderId="4" xfId="1" applyFont="1" applyFill="1" applyBorder="1" applyAlignment="1">
      <alignment horizontal="right" vertical="top" wrapText="1"/>
    </xf>
    <xf numFmtId="187" fontId="3" fillId="0" borderId="4" xfId="1" applyFont="1" applyBorder="1" applyAlignment="1">
      <alignment horizontal="right" vertical="top" wrapText="1"/>
    </xf>
    <xf numFmtId="187" fontId="5" fillId="0" borderId="4" xfId="1" applyFont="1" applyFill="1" applyBorder="1" applyAlignment="1">
      <alignment horizontal="right" vertical="top" wrapText="1"/>
    </xf>
    <xf numFmtId="187" fontId="5" fillId="2" borderId="5" xfId="1" applyFont="1" applyFill="1" applyBorder="1" applyAlignment="1">
      <alignment horizontal="right" vertical="top" wrapText="1"/>
    </xf>
    <xf numFmtId="187" fontId="3" fillId="4" borderId="9" xfId="1" applyFont="1" applyFill="1" applyBorder="1" applyAlignment="1">
      <alignment horizontal="right" vertical="top" wrapText="1"/>
    </xf>
    <xf numFmtId="187" fontId="5" fillId="4" borderId="9" xfId="1" applyFont="1" applyFill="1" applyBorder="1" applyAlignment="1">
      <alignment horizontal="right" vertical="top" wrapText="1"/>
    </xf>
    <xf numFmtId="187" fontId="3" fillId="0" borderId="1" xfId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9" fontId="3" fillId="0" borderId="0" xfId="0" applyNumberFormat="1" applyFont="1" applyAlignment="1">
      <alignment vertical="top" wrapText="1"/>
    </xf>
    <xf numFmtId="0" fontId="3" fillId="2" borderId="0" xfId="0" applyFont="1" applyFill="1" applyAlignment="1">
      <alignment horizontal="center" vertical="top"/>
    </xf>
    <xf numFmtId="187" fontId="3" fillId="0" borderId="4" xfId="1" applyFont="1" applyBorder="1" applyAlignment="1">
      <alignment vertical="top" wrapText="1"/>
    </xf>
    <xf numFmtId="187" fontId="5" fillId="2" borderId="4" xfId="1" applyFont="1" applyFill="1" applyBorder="1" applyAlignment="1">
      <alignment horizontal="right" vertical="top"/>
    </xf>
    <xf numFmtId="187" fontId="5" fillId="6" borderId="9" xfId="1" applyFont="1" applyFill="1" applyBorder="1" applyAlignment="1">
      <alignment horizontal="right" vertical="top" wrapText="1"/>
    </xf>
    <xf numFmtId="187" fontId="3" fillId="4" borderId="9" xfId="1" applyFont="1" applyFill="1" applyBorder="1" applyAlignment="1">
      <alignment vertical="top" wrapText="1"/>
    </xf>
    <xf numFmtId="188" fontId="2" fillId="0" borderId="1" xfId="1" applyNumberFormat="1" applyFont="1" applyBorder="1" applyAlignment="1">
      <alignment horizontal="left" vertical="top"/>
    </xf>
    <xf numFmtId="188" fontId="2" fillId="2" borderId="1" xfId="1" applyNumberFormat="1" applyFont="1" applyFill="1" applyBorder="1" applyAlignment="1">
      <alignment horizontal="center" vertical="top"/>
    </xf>
    <xf numFmtId="187" fontId="2" fillId="5" borderId="1" xfId="1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87" fontId="5" fillId="2" borderId="1" xfId="1" applyFont="1" applyFill="1" applyBorder="1" applyAlignment="1">
      <alignment horizontal="right" vertical="top" wrapText="1"/>
    </xf>
    <xf numFmtId="187" fontId="5" fillId="2" borderId="4" xfId="1" applyFont="1" applyFill="1" applyBorder="1" applyAlignment="1">
      <alignment horizontal="right" vertical="top" wrapText="1"/>
    </xf>
    <xf numFmtId="187" fontId="5" fillId="2" borderId="5" xfId="1" applyFont="1" applyFill="1" applyBorder="1" applyAlignment="1">
      <alignment horizontal="right" vertical="top" wrapText="1"/>
    </xf>
    <xf numFmtId="187" fontId="5" fillId="2" borderId="9" xfId="1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10" fontId="5" fillId="2" borderId="1" xfId="2" applyNumberFormat="1" applyFont="1" applyFill="1" applyBorder="1" applyAlignment="1">
      <alignment horizontal="center" vertical="top" wrapText="1"/>
    </xf>
    <xf numFmtId="10" fontId="5" fillId="2" borderId="9" xfId="2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187" fontId="5" fillId="2" borderId="12" xfId="0" applyNumberFormat="1" applyFont="1" applyFill="1" applyBorder="1" applyAlignment="1">
      <alignment horizontal="right" vertical="top" wrapText="1"/>
    </xf>
    <xf numFmtId="0" fontId="5" fillId="2" borderId="10" xfId="0" applyFont="1" applyFill="1" applyBorder="1" applyAlignment="1">
      <alignment horizontal="right" vertical="top" wrapText="1"/>
    </xf>
    <xf numFmtId="10" fontId="5" fillId="2" borderId="10" xfId="2" applyNumberFormat="1" applyFont="1" applyFill="1" applyBorder="1" applyAlignment="1">
      <alignment horizontal="center" vertical="top" wrapText="1"/>
    </xf>
    <xf numFmtId="10" fontId="5" fillId="2" borderId="11" xfId="2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right" vertical="top" wrapText="1"/>
    </xf>
    <xf numFmtId="187" fontId="5" fillId="2" borderId="5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9" xfId="0" applyFont="1" applyFill="1" applyBorder="1" applyAlignment="1">
      <alignment horizontal="center" vertical="top" wrapText="1"/>
    </xf>
    <xf numFmtId="187" fontId="5" fillId="4" borderId="5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187" fontId="5" fillId="4" borderId="1" xfId="0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187" fontId="5" fillId="6" borderId="9" xfId="1" applyFont="1" applyFill="1" applyBorder="1" applyAlignment="1">
      <alignment horizontal="right" vertical="top" wrapText="1"/>
    </xf>
    <xf numFmtId="187" fontId="5" fillId="6" borderId="4" xfId="1" applyFont="1" applyFill="1" applyBorder="1" applyAlignment="1">
      <alignment horizontal="right" vertical="top" wrapText="1"/>
    </xf>
    <xf numFmtId="187" fontId="5" fillId="6" borderId="1" xfId="1" applyFont="1" applyFill="1" applyBorder="1" applyAlignment="1">
      <alignment horizontal="right" vertical="top" wrapText="1"/>
    </xf>
    <xf numFmtId="187" fontId="3" fillId="0" borderId="1" xfId="1" applyFont="1" applyBorder="1" applyAlignment="1">
      <alignment horizontal="right" vertical="top" wrapText="1"/>
    </xf>
    <xf numFmtId="187" fontId="3" fillId="0" borderId="4" xfId="1" applyFont="1" applyBorder="1" applyAlignment="1">
      <alignment horizontal="right" vertical="top" wrapText="1"/>
    </xf>
    <xf numFmtId="187" fontId="5" fillId="0" borderId="5" xfId="1" applyFont="1" applyBorder="1" applyAlignment="1">
      <alignment horizontal="right" vertical="top" wrapText="1"/>
    </xf>
    <xf numFmtId="187" fontId="5" fillId="0" borderId="1" xfId="1" applyFont="1" applyBorder="1" applyAlignment="1">
      <alignment horizontal="right" vertical="top" wrapText="1"/>
    </xf>
    <xf numFmtId="187" fontId="3" fillId="4" borderId="9" xfId="1" applyFont="1" applyFill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03D7-B393-4FB2-BE1F-0AA9D442F746}">
  <dimension ref="B1:U72"/>
  <sheetViews>
    <sheetView tabSelected="1" topLeftCell="A52" zoomScale="85" zoomScaleNormal="85" workbookViewId="0">
      <selection activeCell="D71" sqref="D71"/>
    </sheetView>
  </sheetViews>
  <sheetFormatPr defaultColWidth="9.09765625" defaultRowHeight="18.600000000000001" x14ac:dyDescent="0.25"/>
  <cols>
    <col min="1" max="1" width="9.09765625" style="53"/>
    <col min="2" max="2" width="16.796875" style="53" customWidth="1"/>
    <col min="3" max="3" width="9.09765625" style="53"/>
    <col min="4" max="4" width="10.59765625" style="53" bestFit="1" customWidth="1"/>
    <col min="5" max="16384" width="9.09765625" style="53"/>
  </cols>
  <sheetData>
    <row r="1" spans="2:21" ht="19.2" thickBot="1" x14ac:dyDescent="0.3">
      <c r="K1" s="66" t="s">
        <v>78</v>
      </c>
      <c r="L1" s="66"/>
      <c r="M1" s="66"/>
      <c r="N1" s="66"/>
      <c r="O1" s="66"/>
      <c r="P1" s="66"/>
    </row>
    <row r="2" spans="2:21" x14ac:dyDescent="0.25">
      <c r="B2" s="108" t="s">
        <v>21</v>
      </c>
      <c r="C2" s="108"/>
      <c r="D2" s="108"/>
      <c r="E2" s="113" t="s">
        <v>1</v>
      </c>
      <c r="F2" s="113"/>
      <c r="G2" s="113"/>
      <c r="H2" s="113"/>
      <c r="I2" s="113"/>
      <c r="J2" s="113"/>
      <c r="K2" s="113" t="s">
        <v>2</v>
      </c>
      <c r="L2" s="113"/>
      <c r="M2" s="113"/>
      <c r="N2" s="113"/>
      <c r="O2" s="113"/>
      <c r="P2" s="116"/>
      <c r="Q2" s="110" t="s">
        <v>3</v>
      </c>
      <c r="R2" s="111"/>
      <c r="S2" s="111"/>
      <c r="T2" s="114" t="s">
        <v>22</v>
      </c>
      <c r="U2" s="54"/>
    </row>
    <row r="3" spans="2:21" x14ac:dyDescent="0.25">
      <c r="B3" s="113" t="s">
        <v>0</v>
      </c>
      <c r="C3" s="113"/>
      <c r="D3" s="113"/>
      <c r="E3" s="113" t="s">
        <v>4</v>
      </c>
      <c r="F3" s="113"/>
      <c r="G3" s="113"/>
      <c r="H3" s="113" t="s">
        <v>5</v>
      </c>
      <c r="I3" s="113"/>
      <c r="J3" s="113"/>
      <c r="K3" s="113" t="s">
        <v>23</v>
      </c>
      <c r="L3" s="113"/>
      <c r="M3" s="113"/>
      <c r="N3" s="113" t="s">
        <v>24</v>
      </c>
      <c r="O3" s="113"/>
      <c r="P3" s="116"/>
      <c r="Q3" s="112"/>
      <c r="R3" s="113"/>
      <c r="S3" s="113"/>
      <c r="T3" s="115"/>
      <c r="U3" s="54"/>
    </row>
    <row r="4" spans="2:21" x14ac:dyDescent="0.25">
      <c r="B4" s="67"/>
      <c r="C4" s="67"/>
      <c r="D4" s="67"/>
      <c r="E4" s="113" t="s">
        <v>6</v>
      </c>
      <c r="F4" s="113" t="s">
        <v>25</v>
      </c>
      <c r="G4" s="113"/>
      <c r="H4" s="113" t="s">
        <v>6</v>
      </c>
      <c r="I4" s="113" t="s">
        <v>25</v>
      </c>
      <c r="J4" s="113"/>
      <c r="K4" s="113" t="s">
        <v>6</v>
      </c>
      <c r="L4" s="113" t="s">
        <v>25</v>
      </c>
      <c r="M4" s="113"/>
      <c r="N4" s="113" t="s">
        <v>6</v>
      </c>
      <c r="O4" s="113" t="s">
        <v>25</v>
      </c>
      <c r="P4" s="116"/>
      <c r="Q4" s="112" t="s">
        <v>6</v>
      </c>
      <c r="R4" s="113" t="s">
        <v>25</v>
      </c>
      <c r="S4" s="113"/>
      <c r="T4" s="117"/>
      <c r="U4" s="54"/>
    </row>
    <row r="5" spans="2:21" x14ac:dyDescent="0.25">
      <c r="B5" s="67"/>
      <c r="C5" s="67"/>
      <c r="D5" s="67"/>
      <c r="E5" s="113"/>
      <c r="F5" s="36" t="s">
        <v>26</v>
      </c>
      <c r="G5" s="36" t="s">
        <v>27</v>
      </c>
      <c r="H5" s="113"/>
      <c r="I5" s="36" t="s">
        <v>26</v>
      </c>
      <c r="J5" s="36" t="s">
        <v>27</v>
      </c>
      <c r="K5" s="113"/>
      <c r="L5" s="36" t="s">
        <v>26</v>
      </c>
      <c r="M5" s="36" t="s">
        <v>27</v>
      </c>
      <c r="N5" s="113"/>
      <c r="O5" s="36" t="s">
        <v>26</v>
      </c>
      <c r="P5" s="45" t="s">
        <v>27</v>
      </c>
      <c r="Q5" s="112"/>
      <c r="R5" s="36" t="s">
        <v>26</v>
      </c>
      <c r="S5" s="36" t="s">
        <v>27</v>
      </c>
      <c r="T5" s="117"/>
      <c r="U5" s="54"/>
    </row>
    <row r="6" spans="2:21" x14ac:dyDescent="0.25">
      <c r="B6" s="74" t="s">
        <v>28</v>
      </c>
      <c r="C6" s="74"/>
      <c r="D6" s="109" t="s">
        <v>46</v>
      </c>
      <c r="E6" s="69">
        <f>SUM(E8:E13)</f>
        <v>0</v>
      </c>
      <c r="F6" s="69">
        <f>SUM(F8:F13)</f>
        <v>0</v>
      </c>
      <c r="G6" s="69">
        <f t="shared" ref="G6:O6" si="0">SUM(G8:G13)</f>
        <v>0</v>
      </c>
      <c r="H6" s="69">
        <f t="shared" si="0"/>
        <v>0</v>
      </c>
      <c r="I6" s="69">
        <f t="shared" si="0"/>
        <v>0</v>
      </c>
      <c r="J6" s="69">
        <f t="shared" si="0"/>
        <v>0</v>
      </c>
      <c r="K6" s="69">
        <f t="shared" si="0"/>
        <v>0</v>
      </c>
      <c r="L6" s="69">
        <f t="shared" si="0"/>
        <v>0</v>
      </c>
      <c r="M6" s="69">
        <f t="shared" si="0"/>
        <v>0</v>
      </c>
      <c r="N6" s="69">
        <f t="shared" si="0"/>
        <v>0</v>
      </c>
      <c r="O6" s="69">
        <f t="shared" si="0"/>
        <v>0</v>
      </c>
      <c r="P6" s="70">
        <f>SUM(P8:P13)</f>
        <v>0</v>
      </c>
      <c r="Q6" s="71">
        <f>SUM(Q8:Q13)</f>
        <v>0</v>
      </c>
      <c r="R6" s="69">
        <f>SUM(R8:R13)</f>
        <v>0</v>
      </c>
      <c r="S6" s="69">
        <f t="shared" ref="S6" si="1">SUM(S8:S13)</f>
        <v>0</v>
      </c>
      <c r="T6" s="72" t="e">
        <f>SUM(Q6:S7)/$Q$70</f>
        <v>#DIV/0!</v>
      </c>
      <c r="U6" s="54"/>
    </row>
    <row r="7" spans="2:21" x14ac:dyDescent="0.25">
      <c r="B7" s="73" t="s">
        <v>29</v>
      </c>
      <c r="C7" s="73"/>
      <c r="D7" s="10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70"/>
      <c r="Q7" s="71"/>
      <c r="R7" s="69"/>
      <c r="S7" s="69"/>
      <c r="T7" s="72"/>
      <c r="U7" s="54"/>
    </row>
    <row r="8" spans="2:21" x14ac:dyDescent="0.25">
      <c r="B8" s="67" t="s">
        <v>30</v>
      </c>
      <c r="C8" s="67"/>
      <c r="D8" s="27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47"/>
      <c r="Q8" s="42">
        <f>+E8+H8+K8+N8</f>
        <v>0</v>
      </c>
      <c r="R8" s="43">
        <f>+F8+I8+L8+O8</f>
        <v>0</v>
      </c>
      <c r="S8" s="43">
        <f>+G8+J8+M8+P8</f>
        <v>0</v>
      </c>
      <c r="T8" s="50"/>
      <c r="U8" s="54"/>
    </row>
    <row r="9" spans="2:21" x14ac:dyDescent="0.25">
      <c r="B9" s="67" t="s">
        <v>31</v>
      </c>
      <c r="C9" s="67"/>
      <c r="D9" s="27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47"/>
      <c r="Q9" s="42">
        <f t="shared" ref="Q9:Q10" si="2">+E9+H9+K9+N9</f>
        <v>0</v>
      </c>
      <c r="R9" s="43">
        <f t="shared" ref="R9:R10" si="3">+F9+I9+L9+O9</f>
        <v>0</v>
      </c>
      <c r="S9" s="43">
        <f t="shared" ref="S9:S10" si="4">+G9+J9+M9+P9</f>
        <v>0</v>
      </c>
      <c r="T9" s="50"/>
      <c r="U9" s="54"/>
    </row>
    <row r="10" spans="2:21" x14ac:dyDescent="0.25">
      <c r="B10" s="67" t="s">
        <v>32</v>
      </c>
      <c r="C10" s="67"/>
      <c r="D10" s="27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47"/>
      <c r="Q10" s="42">
        <f t="shared" si="2"/>
        <v>0</v>
      </c>
      <c r="R10" s="43">
        <f t="shared" si="3"/>
        <v>0</v>
      </c>
      <c r="S10" s="43">
        <f t="shared" si="4"/>
        <v>0</v>
      </c>
      <c r="T10" s="50"/>
      <c r="U10" s="54"/>
    </row>
    <row r="11" spans="2:21" x14ac:dyDescent="0.25">
      <c r="B11" s="67" t="s">
        <v>33</v>
      </c>
      <c r="C11" s="67"/>
      <c r="D11" s="2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47"/>
      <c r="Q11" s="42">
        <f t="shared" ref="Q11:Q13" si="5">+E11+H11+K11+N11</f>
        <v>0</v>
      </c>
      <c r="R11" s="43">
        <f t="shared" ref="R11:R13" si="6">+F11+I11+L11+O11</f>
        <v>0</v>
      </c>
      <c r="S11" s="43">
        <f t="shared" ref="S11:S13" si="7">+G11+J11+M11+P11</f>
        <v>0</v>
      </c>
      <c r="T11" s="50"/>
      <c r="U11" s="54"/>
    </row>
    <row r="12" spans="2:21" x14ac:dyDescent="0.25">
      <c r="B12" s="108"/>
      <c r="C12" s="108"/>
      <c r="D12" s="27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47"/>
      <c r="Q12" s="42">
        <f t="shared" si="5"/>
        <v>0</v>
      </c>
      <c r="R12" s="43">
        <f t="shared" si="6"/>
        <v>0</v>
      </c>
      <c r="S12" s="43">
        <f t="shared" si="7"/>
        <v>0</v>
      </c>
      <c r="T12" s="50"/>
      <c r="U12" s="54"/>
    </row>
    <row r="13" spans="2:21" ht="15.6" customHeight="1" x14ac:dyDescent="0.25">
      <c r="B13" s="108"/>
      <c r="C13" s="108"/>
      <c r="D13" s="27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7"/>
      <c r="Q13" s="42">
        <f t="shared" si="5"/>
        <v>0</v>
      </c>
      <c r="R13" s="43">
        <f t="shared" si="6"/>
        <v>0</v>
      </c>
      <c r="S13" s="43">
        <f t="shared" si="7"/>
        <v>0</v>
      </c>
      <c r="T13" s="50"/>
      <c r="U13" s="54"/>
    </row>
    <row r="14" spans="2:21" x14ac:dyDescent="0.25">
      <c r="B14" s="30" t="s">
        <v>34</v>
      </c>
      <c r="C14" s="107" t="s">
        <v>36</v>
      </c>
      <c r="D14" s="107" t="s">
        <v>37</v>
      </c>
      <c r="E14" s="69">
        <f t="shared" ref="E14:O14" si="8">SUM(E16:E19)</f>
        <v>0</v>
      </c>
      <c r="F14" s="69">
        <f t="shared" si="8"/>
        <v>0</v>
      </c>
      <c r="G14" s="69">
        <f t="shared" si="8"/>
        <v>0</v>
      </c>
      <c r="H14" s="69">
        <f t="shared" si="8"/>
        <v>0</v>
      </c>
      <c r="I14" s="69">
        <f t="shared" si="8"/>
        <v>0</v>
      </c>
      <c r="J14" s="69">
        <f t="shared" si="8"/>
        <v>0</v>
      </c>
      <c r="K14" s="69">
        <f t="shared" si="8"/>
        <v>0</v>
      </c>
      <c r="L14" s="69">
        <f t="shared" si="8"/>
        <v>0</v>
      </c>
      <c r="M14" s="69">
        <f t="shared" si="8"/>
        <v>0</v>
      </c>
      <c r="N14" s="69">
        <f t="shared" si="8"/>
        <v>0</v>
      </c>
      <c r="O14" s="69">
        <f t="shared" si="8"/>
        <v>0</v>
      </c>
      <c r="P14" s="70">
        <f>SUM(P16:P19)</f>
        <v>0</v>
      </c>
      <c r="Q14" s="71">
        <f>SUM(Q16:Q19)</f>
        <v>0</v>
      </c>
      <c r="R14" s="69">
        <f>SUM(R16:R19)</f>
        <v>0</v>
      </c>
      <c r="S14" s="69">
        <f t="shared" ref="S14" si="9">SUM(S16:S19)</f>
        <v>0</v>
      </c>
      <c r="T14" s="72" t="e">
        <f>SUM(Q14:S15)/$Q$70</f>
        <v>#DIV/0!</v>
      </c>
      <c r="U14" s="54"/>
    </row>
    <row r="15" spans="2:21" ht="37.200000000000003" x14ac:dyDescent="0.25">
      <c r="B15" s="31" t="s">
        <v>35</v>
      </c>
      <c r="C15" s="107"/>
      <c r="D15" s="107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70"/>
      <c r="Q15" s="71"/>
      <c r="R15" s="69"/>
      <c r="S15" s="69"/>
      <c r="T15" s="72"/>
      <c r="U15" s="54"/>
    </row>
    <row r="16" spans="2:21" ht="37.200000000000003" x14ac:dyDescent="0.25">
      <c r="B16" s="27" t="s">
        <v>38</v>
      </c>
      <c r="C16" s="28"/>
      <c r="D16" s="28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7"/>
      <c r="Q16" s="42">
        <f>+E16+H16+K16+N16</f>
        <v>0</v>
      </c>
      <c r="R16" s="43">
        <f t="shared" ref="R16:R19" si="10">+F16+I16+L16+O16</f>
        <v>0</v>
      </c>
      <c r="S16" s="43">
        <f t="shared" ref="S16:S19" si="11">+G16+J16+M16+P16</f>
        <v>0</v>
      </c>
      <c r="T16" s="50"/>
      <c r="U16" s="54"/>
    </row>
    <row r="17" spans="2:21" ht="37.200000000000003" x14ac:dyDescent="0.25">
      <c r="B17" s="27" t="s">
        <v>39</v>
      </c>
      <c r="C17" s="28"/>
      <c r="D17" s="28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47"/>
      <c r="Q17" s="42">
        <f t="shared" ref="Q17:Q19" si="12">+E17+H17+K17+N17</f>
        <v>0</v>
      </c>
      <c r="R17" s="43">
        <f t="shared" si="10"/>
        <v>0</v>
      </c>
      <c r="S17" s="43">
        <f t="shared" si="11"/>
        <v>0</v>
      </c>
      <c r="T17" s="50"/>
      <c r="U17" s="54"/>
    </row>
    <row r="18" spans="2:21" x14ac:dyDescent="0.25">
      <c r="B18" s="27"/>
      <c r="C18" s="28"/>
      <c r="D18" s="28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47"/>
      <c r="Q18" s="42">
        <f t="shared" si="12"/>
        <v>0</v>
      </c>
      <c r="R18" s="43">
        <f t="shared" si="10"/>
        <v>0</v>
      </c>
      <c r="S18" s="43">
        <f t="shared" si="11"/>
        <v>0</v>
      </c>
      <c r="T18" s="50"/>
      <c r="U18" s="54"/>
    </row>
    <row r="19" spans="2:21" x14ac:dyDescent="0.25">
      <c r="B19" s="27"/>
      <c r="C19" s="28"/>
      <c r="D19" s="28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47"/>
      <c r="Q19" s="42">
        <f t="shared" si="12"/>
        <v>0</v>
      </c>
      <c r="R19" s="43">
        <f t="shared" si="10"/>
        <v>0</v>
      </c>
      <c r="S19" s="43">
        <f t="shared" si="11"/>
        <v>0</v>
      </c>
      <c r="T19" s="50"/>
      <c r="U19" s="54"/>
    </row>
    <row r="20" spans="2:21" x14ac:dyDescent="0.25">
      <c r="B20" s="74" t="s">
        <v>40</v>
      </c>
      <c r="C20" s="74"/>
      <c r="D20" s="74"/>
      <c r="E20" s="69">
        <f t="shared" ref="E20:O20" si="13">SUM(E22:E29)</f>
        <v>0</v>
      </c>
      <c r="F20" s="69">
        <f t="shared" si="13"/>
        <v>0</v>
      </c>
      <c r="G20" s="69">
        <f t="shared" si="13"/>
        <v>0</v>
      </c>
      <c r="H20" s="69">
        <f t="shared" si="13"/>
        <v>0</v>
      </c>
      <c r="I20" s="69">
        <f t="shared" si="13"/>
        <v>0</v>
      </c>
      <c r="J20" s="69">
        <f t="shared" si="13"/>
        <v>0</v>
      </c>
      <c r="K20" s="69">
        <f t="shared" si="13"/>
        <v>0</v>
      </c>
      <c r="L20" s="69">
        <f t="shared" si="13"/>
        <v>0</v>
      </c>
      <c r="M20" s="69">
        <f t="shared" si="13"/>
        <v>0</v>
      </c>
      <c r="N20" s="69">
        <f t="shared" si="13"/>
        <v>0</v>
      </c>
      <c r="O20" s="69">
        <f t="shared" si="13"/>
        <v>0</v>
      </c>
      <c r="P20" s="70">
        <f>SUM(P22:P29)</f>
        <v>0</v>
      </c>
      <c r="Q20" s="71">
        <f>SUM(Q22:Q29)</f>
        <v>0</v>
      </c>
      <c r="R20" s="69">
        <f>SUM(R22:R29)</f>
        <v>0</v>
      </c>
      <c r="S20" s="69">
        <f t="shared" ref="S20" si="14">SUM(S22:S29)</f>
        <v>0</v>
      </c>
      <c r="T20" s="72" t="e">
        <f>SUM(Q20:S21)/$Q$70</f>
        <v>#DIV/0!</v>
      </c>
      <c r="U20" s="54"/>
    </row>
    <row r="21" spans="2:21" x14ac:dyDescent="0.25">
      <c r="B21" s="73" t="s">
        <v>35</v>
      </c>
      <c r="C21" s="73"/>
      <c r="D21" s="73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70"/>
      <c r="Q21" s="71"/>
      <c r="R21" s="69"/>
      <c r="S21" s="69"/>
      <c r="T21" s="72"/>
      <c r="U21" s="54"/>
    </row>
    <row r="22" spans="2:21" x14ac:dyDescent="0.25">
      <c r="B22" s="106" t="s">
        <v>66</v>
      </c>
      <c r="C22" s="106"/>
      <c r="D22" s="106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47"/>
      <c r="Q22" s="42">
        <f t="shared" ref="Q22:Q29" si="15">+E22+H22+K22+N22</f>
        <v>0</v>
      </c>
      <c r="R22" s="43">
        <f t="shared" ref="R22:R29" si="16">+F22+I22+L22+O22</f>
        <v>0</v>
      </c>
      <c r="S22" s="43">
        <f t="shared" ref="S22:S29" si="17">+G22+J22+M22+P22</f>
        <v>0</v>
      </c>
      <c r="T22" s="50"/>
      <c r="U22" s="54"/>
    </row>
    <row r="23" spans="2:21" x14ac:dyDescent="0.25">
      <c r="B23" s="67" t="s">
        <v>67</v>
      </c>
      <c r="C23" s="67"/>
      <c r="D23" s="67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47"/>
      <c r="Q23" s="42">
        <f t="shared" si="15"/>
        <v>0</v>
      </c>
      <c r="R23" s="43">
        <f t="shared" si="16"/>
        <v>0</v>
      </c>
      <c r="S23" s="43">
        <f t="shared" si="17"/>
        <v>0</v>
      </c>
      <c r="T23" s="50"/>
      <c r="U23" s="54"/>
    </row>
    <row r="24" spans="2:21" x14ac:dyDescent="0.25">
      <c r="B24" s="67"/>
      <c r="C24" s="67"/>
      <c r="D24" s="67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47"/>
      <c r="Q24" s="42">
        <f t="shared" si="15"/>
        <v>0</v>
      </c>
      <c r="R24" s="43">
        <f t="shared" si="16"/>
        <v>0</v>
      </c>
      <c r="S24" s="43">
        <f t="shared" si="17"/>
        <v>0</v>
      </c>
      <c r="T24" s="50"/>
      <c r="U24" s="54"/>
    </row>
    <row r="25" spans="2:21" x14ac:dyDescent="0.25">
      <c r="B25" s="67"/>
      <c r="C25" s="67"/>
      <c r="D25" s="67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47"/>
      <c r="Q25" s="42">
        <f t="shared" si="15"/>
        <v>0</v>
      </c>
      <c r="R25" s="43">
        <f t="shared" si="16"/>
        <v>0</v>
      </c>
      <c r="S25" s="43">
        <f t="shared" si="17"/>
        <v>0</v>
      </c>
      <c r="T25" s="50"/>
      <c r="U25" s="54"/>
    </row>
    <row r="26" spans="2:21" x14ac:dyDescent="0.25">
      <c r="B26" s="67"/>
      <c r="C26" s="67"/>
      <c r="D26" s="67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47"/>
      <c r="Q26" s="42">
        <f t="shared" si="15"/>
        <v>0</v>
      </c>
      <c r="R26" s="43">
        <f t="shared" si="16"/>
        <v>0</v>
      </c>
      <c r="S26" s="43">
        <f t="shared" si="17"/>
        <v>0</v>
      </c>
      <c r="T26" s="50"/>
      <c r="U26" s="54"/>
    </row>
    <row r="27" spans="2:21" x14ac:dyDescent="0.25">
      <c r="B27" s="67"/>
      <c r="C27" s="67"/>
      <c r="D27" s="67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47"/>
      <c r="Q27" s="42">
        <f t="shared" si="15"/>
        <v>0</v>
      </c>
      <c r="R27" s="43">
        <f t="shared" si="16"/>
        <v>0</v>
      </c>
      <c r="S27" s="43">
        <f t="shared" si="17"/>
        <v>0</v>
      </c>
      <c r="T27" s="50"/>
      <c r="U27" s="54"/>
    </row>
    <row r="28" spans="2:21" x14ac:dyDescent="0.25">
      <c r="B28" s="67"/>
      <c r="C28" s="67"/>
      <c r="D28" s="67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47"/>
      <c r="Q28" s="42">
        <f t="shared" si="15"/>
        <v>0</v>
      </c>
      <c r="R28" s="43">
        <f t="shared" si="16"/>
        <v>0</v>
      </c>
      <c r="S28" s="43">
        <f t="shared" si="17"/>
        <v>0</v>
      </c>
      <c r="T28" s="50"/>
      <c r="U28" s="54"/>
    </row>
    <row r="29" spans="2:21" x14ac:dyDescent="0.25">
      <c r="B29" s="67"/>
      <c r="C29" s="67"/>
      <c r="D29" s="67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47"/>
      <c r="Q29" s="42">
        <f t="shared" si="15"/>
        <v>0</v>
      </c>
      <c r="R29" s="43">
        <f t="shared" si="16"/>
        <v>0</v>
      </c>
      <c r="S29" s="43">
        <f t="shared" si="17"/>
        <v>0</v>
      </c>
      <c r="T29" s="50"/>
      <c r="U29" s="54"/>
    </row>
    <row r="30" spans="2:21" x14ac:dyDescent="0.25">
      <c r="B30" s="74" t="s">
        <v>47</v>
      </c>
      <c r="C30" s="74"/>
      <c r="D30" s="74"/>
      <c r="E30" s="69">
        <f t="shared" ref="E30:O30" si="18">SUM(E32:E40)</f>
        <v>0</v>
      </c>
      <c r="F30" s="69">
        <f t="shared" si="18"/>
        <v>0</v>
      </c>
      <c r="G30" s="69">
        <f t="shared" si="18"/>
        <v>0</v>
      </c>
      <c r="H30" s="69">
        <f t="shared" si="18"/>
        <v>0</v>
      </c>
      <c r="I30" s="69">
        <f t="shared" si="18"/>
        <v>0</v>
      </c>
      <c r="J30" s="69">
        <f t="shared" si="18"/>
        <v>0</v>
      </c>
      <c r="K30" s="69">
        <f t="shared" si="18"/>
        <v>0</v>
      </c>
      <c r="L30" s="69">
        <f t="shared" si="18"/>
        <v>0</v>
      </c>
      <c r="M30" s="69">
        <f t="shared" si="18"/>
        <v>0</v>
      </c>
      <c r="N30" s="69">
        <f t="shared" si="18"/>
        <v>0</v>
      </c>
      <c r="O30" s="69">
        <f t="shared" si="18"/>
        <v>0</v>
      </c>
      <c r="P30" s="70">
        <f>SUM(P32:P40)</f>
        <v>0</v>
      </c>
      <c r="Q30" s="71">
        <f>SUM(Q32:Q40)</f>
        <v>0</v>
      </c>
      <c r="R30" s="69">
        <f>SUM(R32:R40)</f>
        <v>0</v>
      </c>
      <c r="S30" s="69">
        <f t="shared" ref="S30" si="19">SUM(S32:S40)</f>
        <v>0</v>
      </c>
      <c r="T30" s="72" t="e">
        <f>SUM(Q30:S31)/$Q$70</f>
        <v>#DIV/0!</v>
      </c>
      <c r="U30" s="54"/>
    </row>
    <row r="31" spans="2:21" x14ac:dyDescent="0.25">
      <c r="B31" s="73" t="s">
        <v>35</v>
      </c>
      <c r="C31" s="73"/>
      <c r="D31" s="73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70"/>
      <c r="Q31" s="71"/>
      <c r="R31" s="69"/>
      <c r="S31" s="69"/>
      <c r="T31" s="72"/>
      <c r="U31" s="54"/>
    </row>
    <row r="32" spans="2:21" x14ac:dyDescent="0.25">
      <c r="B32" s="67" t="s">
        <v>68</v>
      </c>
      <c r="C32" s="67"/>
      <c r="D32" s="67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47"/>
      <c r="Q32" s="42">
        <f t="shared" ref="Q32:Q40" si="20">+E32+H32+K32+N32</f>
        <v>0</v>
      </c>
      <c r="R32" s="43">
        <f t="shared" ref="R32:R40" si="21">+F32+I32+L32+O32</f>
        <v>0</v>
      </c>
      <c r="S32" s="43">
        <f t="shared" ref="S32:S40" si="22">+G32+J32+M32+P32</f>
        <v>0</v>
      </c>
      <c r="T32" s="50"/>
      <c r="U32" s="54"/>
    </row>
    <row r="33" spans="2:21" x14ac:dyDescent="0.25">
      <c r="B33" s="67" t="s">
        <v>69</v>
      </c>
      <c r="C33" s="67"/>
      <c r="D33" s="67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47"/>
      <c r="Q33" s="42">
        <f t="shared" si="20"/>
        <v>0</v>
      </c>
      <c r="R33" s="43">
        <f t="shared" si="21"/>
        <v>0</v>
      </c>
      <c r="S33" s="43">
        <f t="shared" si="22"/>
        <v>0</v>
      </c>
      <c r="T33" s="50"/>
      <c r="U33" s="54"/>
    </row>
    <row r="34" spans="2:21" x14ac:dyDescent="0.25">
      <c r="B34" s="67" t="s">
        <v>70</v>
      </c>
      <c r="C34" s="67"/>
      <c r="D34" s="67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47"/>
      <c r="Q34" s="42">
        <f t="shared" si="20"/>
        <v>0</v>
      </c>
      <c r="R34" s="43">
        <f t="shared" si="21"/>
        <v>0</v>
      </c>
      <c r="S34" s="43">
        <f t="shared" si="22"/>
        <v>0</v>
      </c>
      <c r="T34" s="50"/>
      <c r="U34" s="54"/>
    </row>
    <row r="35" spans="2:21" x14ac:dyDescent="0.25">
      <c r="B35" s="67"/>
      <c r="C35" s="67"/>
      <c r="D35" s="67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47"/>
      <c r="Q35" s="42">
        <f t="shared" si="20"/>
        <v>0</v>
      </c>
      <c r="R35" s="43">
        <f t="shared" si="21"/>
        <v>0</v>
      </c>
      <c r="S35" s="43">
        <f t="shared" si="22"/>
        <v>0</v>
      </c>
      <c r="T35" s="50"/>
      <c r="U35" s="54"/>
    </row>
    <row r="36" spans="2:21" x14ac:dyDescent="0.25">
      <c r="B36" s="67"/>
      <c r="C36" s="67"/>
      <c r="D36" s="67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47"/>
      <c r="Q36" s="42">
        <f t="shared" si="20"/>
        <v>0</v>
      </c>
      <c r="R36" s="43">
        <f t="shared" si="21"/>
        <v>0</v>
      </c>
      <c r="S36" s="43">
        <f t="shared" si="22"/>
        <v>0</v>
      </c>
      <c r="T36" s="50"/>
      <c r="U36" s="54"/>
    </row>
    <row r="37" spans="2:21" x14ac:dyDescent="0.25">
      <c r="B37" s="67"/>
      <c r="C37" s="67"/>
      <c r="D37" s="67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47"/>
      <c r="Q37" s="42">
        <f t="shared" si="20"/>
        <v>0</v>
      </c>
      <c r="R37" s="43">
        <f t="shared" si="21"/>
        <v>0</v>
      </c>
      <c r="S37" s="43">
        <f t="shared" si="22"/>
        <v>0</v>
      </c>
      <c r="T37" s="50"/>
      <c r="U37" s="54"/>
    </row>
    <row r="38" spans="2:21" x14ac:dyDescent="0.25">
      <c r="B38" s="67"/>
      <c r="C38" s="67"/>
      <c r="D38" s="67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47"/>
      <c r="Q38" s="42">
        <f t="shared" si="20"/>
        <v>0</v>
      </c>
      <c r="R38" s="43">
        <f t="shared" si="21"/>
        <v>0</v>
      </c>
      <c r="S38" s="43">
        <f t="shared" si="22"/>
        <v>0</v>
      </c>
      <c r="T38" s="50"/>
      <c r="U38" s="54"/>
    </row>
    <row r="39" spans="2:21" x14ac:dyDescent="0.25">
      <c r="B39" s="67"/>
      <c r="C39" s="67"/>
      <c r="D39" s="67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47"/>
      <c r="Q39" s="42">
        <f t="shared" si="20"/>
        <v>0</v>
      </c>
      <c r="R39" s="43">
        <f t="shared" si="21"/>
        <v>0</v>
      </c>
      <c r="S39" s="43">
        <f t="shared" si="22"/>
        <v>0</v>
      </c>
      <c r="T39" s="50"/>
      <c r="U39" s="54"/>
    </row>
    <row r="40" spans="2:21" x14ac:dyDescent="0.25">
      <c r="B40" s="67"/>
      <c r="C40" s="67"/>
      <c r="D40" s="67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47"/>
      <c r="Q40" s="42">
        <f t="shared" si="20"/>
        <v>0</v>
      </c>
      <c r="R40" s="43">
        <f t="shared" si="21"/>
        <v>0</v>
      </c>
      <c r="S40" s="43">
        <f t="shared" si="22"/>
        <v>0</v>
      </c>
      <c r="T40" s="50"/>
      <c r="U40" s="54"/>
    </row>
    <row r="41" spans="2:21" x14ac:dyDescent="0.25">
      <c r="B41" s="74" t="s">
        <v>41</v>
      </c>
      <c r="C41" s="74"/>
      <c r="D41" s="74"/>
      <c r="E41" s="69">
        <f>SUM(E43:E51)</f>
        <v>0</v>
      </c>
      <c r="F41" s="69">
        <f t="shared" ref="F41:P41" si="23">SUM(F43:F51)</f>
        <v>0</v>
      </c>
      <c r="G41" s="69">
        <f t="shared" si="23"/>
        <v>0</v>
      </c>
      <c r="H41" s="69">
        <f t="shared" si="23"/>
        <v>0</v>
      </c>
      <c r="I41" s="69">
        <f t="shared" si="23"/>
        <v>0</v>
      </c>
      <c r="J41" s="69">
        <f t="shared" si="23"/>
        <v>0</v>
      </c>
      <c r="K41" s="69">
        <f t="shared" si="23"/>
        <v>0</v>
      </c>
      <c r="L41" s="69">
        <f t="shared" si="23"/>
        <v>0</v>
      </c>
      <c r="M41" s="69">
        <f t="shared" si="23"/>
        <v>0</v>
      </c>
      <c r="N41" s="69">
        <f t="shared" si="23"/>
        <v>0</v>
      </c>
      <c r="O41" s="69">
        <f t="shared" si="23"/>
        <v>0</v>
      </c>
      <c r="P41" s="70">
        <f t="shared" si="23"/>
        <v>0</v>
      </c>
      <c r="Q41" s="71">
        <f>SUM(Q43:Q51)</f>
        <v>0</v>
      </c>
      <c r="R41" s="69">
        <f>SUM(R43:R51)</f>
        <v>0</v>
      </c>
      <c r="S41" s="69">
        <f t="shared" ref="S41" si="24">SUM(S43:S51)</f>
        <v>0</v>
      </c>
      <c r="T41" s="72" t="e">
        <f>SUM(Q41:S42)/$Q$70</f>
        <v>#DIV/0!</v>
      </c>
      <c r="U41" s="54"/>
    </row>
    <row r="42" spans="2:21" x14ac:dyDescent="0.25">
      <c r="B42" s="73" t="s">
        <v>35</v>
      </c>
      <c r="C42" s="73"/>
      <c r="D42" s="73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70"/>
      <c r="Q42" s="71"/>
      <c r="R42" s="69"/>
      <c r="S42" s="69"/>
      <c r="T42" s="72"/>
      <c r="U42" s="54"/>
    </row>
    <row r="43" spans="2:21" x14ac:dyDescent="0.25">
      <c r="B43" s="67" t="s">
        <v>71</v>
      </c>
      <c r="C43" s="67"/>
      <c r="D43" s="67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2"/>
      <c r="Q43" s="103">
        <f t="shared" ref="Q43:Q51" si="25">+E43+H43+K43+N43</f>
        <v>0</v>
      </c>
      <c r="R43" s="104">
        <f t="shared" ref="R43:R51" si="26">+F43+I43+L43+O43</f>
        <v>0</v>
      </c>
      <c r="S43" s="104">
        <f t="shared" ref="S43:S51" si="27">+G43+J43+M43+P43</f>
        <v>0</v>
      </c>
      <c r="T43" s="105"/>
      <c r="U43" s="54"/>
    </row>
    <row r="44" spans="2:21" x14ac:dyDescent="0.25">
      <c r="B44" s="67" t="s">
        <v>72</v>
      </c>
      <c r="C44" s="67"/>
      <c r="D44" s="67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2"/>
      <c r="Q44" s="103">
        <f t="shared" si="25"/>
        <v>0</v>
      </c>
      <c r="R44" s="104">
        <f t="shared" si="26"/>
        <v>0</v>
      </c>
      <c r="S44" s="104">
        <f t="shared" si="27"/>
        <v>0</v>
      </c>
      <c r="T44" s="105"/>
      <c r="U44" s="54"/>
    </row>
    <row r="45" spans="2:21" ht="15.6" customHeight="1" x14ac:dyDescent="0.25">
      <c r="B45" s="67" t="s">
        <v>73</v>
      </c>
      <c r="C45" s="67"/>
      <c r="D45" s="67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47"/>
      <c r="Q45" s="42">
        <f t="shared" si="25"/>
        <v>0</v>
      </c>
      <c r="R45" s="43">
        <f t="shared" si="26"/>
        <v>0</v>
      </c>
      <c r="S45" s="43">
        <f t="shared" si="27"/>
        <v>0</v>
      </c>
      <c r="T45" s="50"/>
      <c r="U45" s="54"/>
    </row>
    <row r="46" spans="2:21" x14ac:dyDescent="0.25">
      <c r="B46" s="67"/>
      <c r="C46" s="67"/>
      <c r="D46" s="67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47"/>
      <c r="Q46" s="42">
        <f t="shared" si="25"/>
        <v>0</v>
      </c>
      <c r="R46" s="43">
        <f t="shared" si="26"/>
        <v>0</v>
      </c>
      <c r="S46" s="43">
        <f t="shared" si="27"/>
        <v>0</v>
      </c>
      <c r="T46" s="50"/>
      <c r="U46" s="54"/>
    </row>
    <row r="47" spans="2:21" x14ac:dyDescent="0.25">
      <c r="B47" s="67"/>
      <c r="C47" s="67"/>
      <c r="D47" s="67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47"/>
      <c r="Q47" s="42">
        <f t="shared" si="25"/>
        <v>0</v>
      </c>
      <c r="R47" s="43">
        <f t="shared" si="26"/>
        <v>0</v>
      </c>
      <c r="S47" s="43">
        <f t="shared" si="27"/>
        <v>0</v>
      </c>
      <c r="T47" s="50"/>
      <c r="U47" s="54"/>
    </row>
    <row r="48" spans="2:21" x14ac:dyDescent="0.25">
      <c r="B48" s="67"/>
      <c r="C48" s="67"/>
      <c r="D48" s="67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47"/>
      <c r="Q48" s="42">
        <f t="shared" si="25"/>
        <v>0</v>
      </c>
      <c r="R48" s="43">
        <f t="shared" si="26"/>
        <v>0</v>
      </c>
      <c r="S48" s="43">
        <f t="shared" si="27"/>
        <v>0</v>
      </c>
      <c r="T48" s="50"/>
      <c r="U48" s="54"/>
    </row>
    <row r="49" spans="2:21" x14ac:dyDescent="0.25">
      <c r="B49" s="67"/>
      <c r="C49" s="67"/>
      <c r="D49" s="67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47"/>
      <c r="Q49" s="42">
        <f t="shared" si="25"/>
        <v>0</v>
      </c>
      <c r="R49" s="43">
        <f t="shared" si="26"/>
        <v>0</v>
      </c>
      <c r="S49" s="43">
        <f t="shared" si="27"/>
        <v>0</v>
      </c>
      <c r="T49" s="50"/>
      <c r="U49" s="54"/>
    </row>
    <row r="50" spans="2:21" x14ac:dyDescent="0.25">
      <c r="B50" s="67"/>
      <c r="C50" s="67"/>
      <c r="D50" s="67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47"/>
      <c r="Q50" s="42">
        <f>+E50+H50+K50+N50</f>
        <v>0</v>
      </c>
      <c r="R50" s="43">
        <f t="shared" si="26"/>
        <v>0</v>
      </c>
      <c r="S50" s="43">
        <f t="shared" si="27"/>
        <v>0</v>
      </c>
      <c r="T50" s="50"/>
      <c r="U50" s="54"/>
    </row>
    <row r="51" spans="2:21" x14ac:dyDescent="0.25">
      <c r="B51" s="67"/>
      <c r="C51" s="67"/>
      <c r="D51" s="67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47"/>
      <c r="Q51" s="42">
        <f t="shared" si="25"/>
        <v>0</v>
      </c>
      <c r="R51" s="43">
        <f t="shared" si="26"/>
        <v>0</v>
      </c>
      <c r="S51" s="43">
        <f t="shared" si="27"/>
        <v>0</v>
      </c>
      <c r="T51" s="50"/>
      <c r="U51" s="54"/>
    </row>
    <row r="52" spans="2:21" x14ac:dyDescent="0.25">
      <c r="B52" s="94" t="s">
        <v>7</v>
      </c>
      <c r="C52" s="94"/>
      <c r="D52" s="94"/>
      <c r="E52" s="41">
        <f t="shared" ref="E52:S52" si="28">SUM(E6,E14,E20,E30,E41)</f>
        <v>0</v>
      </c>
      <c r="F52" s="41">
        <f t="shared" si="28"/>
        <v>0</v>
      </c>
      <c r="G52" s="41">
        <f t="shared" si="28"/>
        <v>0</v>
      </c>
      <c r="H52" s="41">
        <f t="shared" si="28"/>
        <v>0</v>
      </c>
      <c r="I52" s="41">
        <f t="shared" si="28"/>
        <v>0</v>
      </c>
      <c r="J52" s="41">
        <f t="shared" si="28"/>
        <v>0</v>
      </c>
      <c r="K52" s="41">
        <f t="shared" si="28"/>
        <v>0</v>
      </c>
      <c r="L52" s="41">
        <f t="shared" si="28"/>
        <v>0</v>
      </c>
      <c r="M52" s="41">
        <f t="shared" si="28"/>
        <v>0</v>
      </c>
      <c r="N52" s="41">
        <f t="shared" si="28"/>
        <v>0</v>
      </c>
      <c r="O52" s="41">
        <f t="shared" si="28"/>
        <v>0</v>
      </c>
      <c r="P52" s="46">
        <f t="shared" si="28"/>
        <v>0</v>
      </c>
      <c r="Q52" s="49">
        <f t="shared" si="28"/>
        <v>0</v>
      </c>
      <c r="R52" s="41">
        <f t="shared" si="28"/>
        <v>0</v>
      </c>
      <c r="S52" s="41">
        <f t="shared" si="28"/>
        <v>0</v>
      </c>
      <c r="T52" s="51"/>
      <c r="U52" s="54"/>
    </row>
    <row r="53" spans="2:21" x14ac:dyDescent="0.25">
      <c r="B53" s="74" t="s">
        <v>48</v>
      </c>
      <c r="C53" s="74"/>
      <c r="D53" s="74"/>
      <c r="E53" s="69">
        <f>E52*$U$53</f>
        <v>0</v>
      </c>
      <c r="F53" s="69">
        <f t="shared" ref="F53:R53" si="29">F52*$U$53</f>
        <v>0</v>
      </c>
      <c r="G53" s="100"/>
      <c r="H53" s="69">
        <f t="shared" si="29"/>
        <v>0</v>
      </c>
      <c r="I53" s="69">
        <f t="shared" si="29"/>
        <v>0</v>
      </c>
      <c r="J53" s="100"/>
      <c r="K53" s="69">
        <f t="shared" si="29"/>
        <v>0</v>
      </c>
      <c r="L53" s="69">
        <f t="shared" si="29"/>
        <v>0</v>
      </c>
      <c r="M53" s="100"/>
      <c r="N53" s="69">
        <f t="shared" si="29"/>
        <v>0</v>
      </c>
      <c r="O53" s="69">
        <f t="shared" si="29"/>
        <v>0</v>
      </c>
      <c r="P53" s="99"/>
      <c r="Q53" s="71">
        <f t="shared" si="29"/>
        <v>0</v>
      </c>
      <c r="R53" s="69">
        <f t="shared" si="29"/>
        <v>0</v>
      </c>
      <c r="S53" s="100"/>
      <c r="T53" s="98"/>
      <c r="U53" s="55">
        <v>0.1</v>
      </c>
    </row>
    <row r="54" spans="2:21" x14ac:dyDescent="0.25">
      <c r="B54" s="73" t="s">
        <v>49</v>
      </c>
      <c r="C54" s="73"/>
      <c r="D54" s="73"/>
      <c r="E54" s="69"/>
      <c r="F54" s="69"/>
      <c r="G54" s="100"/>
      <c r="H54" s="69"/>
      <c r="I54" s="69"/>
      <c r="J54" s="100"/>
      <c r="K54" s="69"/>
      <c r="L54" s="69"/>
      <c r="M54" s="100"/>
      <c r="N54" s="69"/>
      <c r="O54" s="69"/>
      <c r="P54" s="99"/>
      <c r="Q54" s="71"/>
      <c r="R54" s="69"/>
      <c r="S54" s="100"/>
      <c r="T54" s="98"/>
      <c r="U54" s="54"/>
    </row>
    <row r="55" spans="2:21" x14ac:dyDescent="0.25">
      <c r="B55" s="74" t="s">
        <v>42</v>
      </c>
      <c r="C55" s="74"/>
      <c r="D55" s="74"/>
      <c r="E55" s="69">
        <f t="shared" ref="E55:S55" si="30">SUM(E57:E58)</f>
        <v>0</v>
      </c>
      <c r="F55" s="69">
        <f t="shared" si="30"/>
        <v>0</v>
      </c>
      <c r="G55" s="69">
        <f t="shared" si="30"/>
        <v>0</v>
      </c>
      <c r="H55" s="69">
        <f t="shared" si="30"/>
        <v>0</v>
      </c>
      <c r="I55" s="69">
        <f t="shared" si="30"/>
        <v>0</v>
      </c>
      <c r="J55" s="69">
        <f t="shared" si="30"/>
        <v>0</v>
      </c>
      <c r="K55" s="69">
        <f t="shared" si="30"/>
        <v>0</v>
      </c>
      <c r="L55" s="69">
        <f t="shared" si="30"/>
        <v>0</v>
      </c>
      <c r="M55" s="69">
        <f t="shared" si="30"/>
        <v>0</v>
      </c>
      <c r="N55" s="69">
        <f t="shared" si="30"/>
        <v>0</v>
      </c>
      <c r="O55" s="69">
        <f t="shared" si="30"/>
        <v>0</v>
      </c>
      <c r="P55" s="70">
        <f t="shared" si="30"/>
        <v>0</v>
      </c>
      <c r="Q55" s="71">
        <f t="shared" si="30"/>
        <v>0</v>
      </c>
      <c r="R55" s="69">
        <f t="shared" si="30"/>
        <v>0</v>
      </c>
      <c r="S55" s="69">
        <f t="shared" si="30"/>
        <v>0</v>
      </c>
      <c r="T55" s="72" t="e">
        <f>SUM(Q55:S56)/$Q$70</f>
        <v>#DIV/0!</v>
      </c>
      <c r="U55" s="54"/>
    </row>
    <row r="56" spans="2:21" x14ac:dyDescent="0.25">
      <c r="B56" s="73" t="s">
        <v>43</v>
      </c>
      <c r="C56" s="73"/>
      <c r="D56" s="73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70"/>
      <c r="Q56" s="71"/>
      <c r="R56" s="69"/>
      <c r="S56" s="69"/>
      <c r="T56" s="72"/>
      <c r="U56" s="54"/>
    </row>
    <row r="57" spans="2:21" x14ac:dyDescent="0.25">
      <c r="B57" s="67" t="s">
        <v>74</v>
      </c>
      <c r="C57" s="67"/>
      <c r="D57" s="67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47"/>
      <c r="Q57" s="42">
        <f>+E57+H57+K57+N57</f>
        <v>0</v>
      </c>
      <c r="R57" s="43">
        <f t="shared" ref="R57:R58" si="31">+F57+I57+L57+O57</f>
        <v>0</v>
      </c>
      <c r="S57" s="43">
        <f t="shared" ref="S57:S58" si="32">+G57+J57+M57+P57</f>
        <v>0</v>
      </c>
      <c r="T57" s="50"/>
      <c r="U57" s="54"/>
    </row>
    <row r="58" spans="2:21" x14ac:dyDescent="0.25">
      <c r="B58" s="67" t="s">
        <v>75</v>
      </c>
      <c r="C58" s="67"/>
      <c r="D58" s="67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47"/>
      <c r="Q58" s="42">
        <f>+E58+H58+K58+N58</f>
        <v>0</v>
      </c>
      <c r="R58" s="43">
        <f t="shared" si="31"/>
        <v>0</v>
      </c>
      <c r="S58" s="43">
        <f t="shared" si="32"/>
        <v>0</v>
      </c>
      <c r="T58" s="50"/>
      <c r="U58" s="54"/>
    </row>
    <row r="59" spans="2:21" x14ac:dyDescent="0.25">
      <c r="B59" s="74" t="s">
        <v>56</v>
      </c>
      <c r="C59" s="74"/>
      <c r="D59" s="74"/>
      <c r="E59" s="69">
        <f>SUM(E61:E63)</f>
        <v>0</v>
      </c>
      <c r="F59" s="69">
        <f t="shared" ref="F59:P59" si="33">SUM(F61:F63)</f>
        <v>0</v>
      </c>
      <c r="G59" s="69">
        <f t="shared" si="33"/>
        <v>0</v>
      </c>
      <c r="H59" s="69">
        <f t="shared" si="33"/>
        <v>0</v>
      </c>
      <c r="I59" s="69">
        <f t="shared" si="33"/>
        <v>0</v>
      </c>
      <c r="J59" s="69">
        <f t="shared" si="33"/>
        <v>0</v>
      </c>
      <c r="K59" s="69">
        <f t="shared" si="33"/>
        <v>0</v>
      </c>
      <c r="L59" s="69">
        <f t="shared" si="33"/>
        <v>0</v>
      </c>
      <c r="M59" s="69">
        <f t="shared" si="33"/>
        <v>0</v>
      </c>
      <c r="N59" s="69">
        <f t="shared" si="33"/>
        <v>0</v>
      </c>
      <c r="O59" s="69">
        <f t="shared" si="33"/>
        <v>0</v>
      </c>
      <c r="P59" s="70">
        <f t="shared" si="33"/>
        <v>0</v>
      </c>
      <c r="Q59" s="71">
        <f>SUM(Q61:Q63)</f>
        <v>0</v>
      </c>
      <c r="R59" s="69">
        <f t="shared" ref="R59" si="34">SUM(R61:R63)</f>
        <v>0</v>
      </c>
      <c r="S59" s="69">
        <f>SUM(S61:S63)</f>
        <v>0</v>
      </c>
      <c r="T59" s="72" t="e">
        <f>SUM(Q59:S60)/$Q$70</f>
        <v>#DIV/0!</v>
      </c>
      <c r="U59" s="54"/>
    </row>
    <row r="60" spans="2:21" x14ac:dyDescent="0.25">
      <c r="B60" s="73" t="s">
        <v>35</v>
      </c>
      <c r="C60" s="73"/>
      <c r="D60" s="73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70"/>
      <c r="Q60" s="71"/>
      <c r="R60" s="69"/>
      <c r="S60" s="69"/>
      <c r="T60" s="72"/>
      <c r="U60" s="54"/>
    </row>
    <row r="61" spans="2:21" x14ac:dyDescent="0.25">
      <c r="B61" s="68" t="s">
        <v>57</v>
      </c>
      <c r="C61" s="68"/>
      <c r="D61" s="68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8"/>
      <c r="Q61" s="42">
        <f>+E61+H61+K61+N61</f>
        <v>0</v>
      </c>
      <c r="R61" s="43">
        <f t="shared" ref="R61:R63" si="35">+F61+I61+L61+O61</f>
        <v>0</v>
      </c>
      <c r="S61" s="43">
        <f t="shared" ref="S61:S63" si="36">+G61+J61+M61+P61</f>
        <v>0</v>
      </c>
      <c r="T61" s="59"/>
      <c r="U61" s="54"/>
    </row>
    <row r="62" spans="2:21" x14ac:dyDescent="0.25">
      <c r="B62" s="67" t="s">
        <v>76</v>
      </c>
      <c r="C62" s="67"/>
      <c r="D62" s="67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7"/>
      <c r="Q62" s="42">
        <f>+E62+H62+K62+N62</f>
        <v>0</v>
      </c>
      <c r="R62" s="43">
        <f t="shared" si="35"/>
        <v>0</v>
      </c>
      <c r="S62" s="43">
        <f t="shared" si="36"/>
        <v>0</v>
      </c>
      <c r="T62" s="60"/>
      <c r="U62" s="54"/>
    </row>
    <row r="63" spans="2:21" x14ac:dyDescent="0.25">
      <c r="B63" s="67" t="s">
        <v>77</v>
      </c>
      <c r="C63" s="67"/>
      <c r="D63" s="67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7"/>
      <c r="Q63" s="42">
        <f>+E63+H63+K63+N63</f>
        <v>0</v>
      </c>
      <c r="R63" s="43">
        <f t="shared" si="35"/>
        <v>0</v>
      </c>
      <c r="S63" s="43">
        <f t="shared" si="36"/>
        <v>0</v>
      </c>
      <c r="T63" s="60"/>
      <c r="U63" s="54"/>
    </row>
    <row r="64" spans="2:21" x14ac:dyDescent="0.25">
      <c r="B64" s="94" t="s">
        <v>79</v>
      </c>
      <c r="C64" s="94"/>
      <c r="D64" s="94"/>
      <c r="E64" s="29">
        <f>+E52+E53+E55+E59</f>
        <v>0</v>
      </c>
      <c r="F64" s="29">
        <f t="shared" ref="F64" si="37">+F52+F53+F55+F59</f>
        <v>0</v>
      </c>
      <c r="G64" s="29">
        <f>+G52+G53+G55+G59</f>
        <v>0</v>
      </c>
      <c r="H64" s="29">
        <f t="shared" ref="H64:O64" si="38">+H52+H53+H55+H59</f>
        <v>0</v>
      </c>
      <c r="I64" s="29">
        <f t="shared" si="38"/>
        <v>0</v>
      </c>
      <c r="J64" s="29">
        <f t="shared" si="38"/>
        <v>0</v>
      </c>
      <c r="K64" s="29">
        <f t="shared" si="38"/>
        <v>0</v>
      </c>
      <c r="L64" s="29">
        <f t="shared" si="38"/>
        <v>0</v>
      </c>
      <c r="M64" s="29">
        <f t="shared" si="38"/>
        <v>0</v>
      </c>
      <c r="N64" s="29">
        <f t="shared" si="38"/>
        <v>0</v>
      </c>
      <c r="O64" s="29">
        <f t="shared" si="38"/>
        <v>0</v>
      </c>
      <c r="P64" s="58">
        <f>+P52+P53+P55+P59</f>
        <v>0</v>
      </c>
      <c r="Q64" s="49">
        <f>+Q52+Q53+Q55+Q59</f>
        <v>0</v>
      </c>
      <c r="R64" s="41">
        <f>+R52+R53+R55+R59</f>
        <v>0</v>
      </c>
      <c r="S64" s="41">
        <f>+S52+S53+S55+S59</f>
        <v>0</v>
      </c>
      <c r="T64" s="51"/>
      <c r="U64" s="54"/>
    </row>
    <row r="65" spans="2:21" x14ac:dyDescent="0.25">
      <c r="B65" s="95" t="s">
        <v>52</v>
      </c>
      <c r="C65" s="95"/>
      <c r="D65" s="95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6"/>
      <c r="Q65" s="97" t="s">
        <v>44</v>
      </c>
      <c r="R65" s="91"/>
      <c r="S65" s="91" t="s">
        <v>45</v>
      </c>
      <c r="T65" s="92"/>
      <c r="U65" s="54"/>
    </row>
    <row r="66" spans="2:21" x14ac:dyDescent="0.25">
      <c r="B66" s="77" t="s">
        <v>53</v>
      </c>
      <c r="C66" s="77"/>
      <c r="D66" s="77"/>
      <c r="E66" s="93"/>
      <c r="F66" s="78"/>
      <c r="G66" s="78"/>
      <c r="H66" s="79"/>
      <c r="I66" s="79"/>
      <c r="J66" s="79"/>
      <c r="K66" s="78"/>
      <c r="L66" s="78"/>
      <c r="M66" s="78"/>
      <c r="N66" s="79"/>
      <c r="O66" s="79"/>
      <c r="P66" s="80"/>
      <c r="Q66" s="86">
        <f>Q64</f>
        <v>0</v>
      </c>
      <c r="R66" s="87"/>
      <c r="S66" s="75" t="e">
        <f>Q66/SUM($Q$66,$Q$68)</f>
        <v>#DIV/0!</v>
      </c>
      <c r="T66" s="76"/>
      <c r="U66" s="54"/>
    </row>
    <row r="67" spans="2:21" x14ac:dyDescent="0.25">
      <c r="B67" s="77" t="s">
        <v>54</v>
      </c>
      <c r="C67" s="77"/>
      <c r="D67" s="77"/>
      <c r="E67" s="78"/>
      <c r="F67" s="78"/>
      <c r="G67" s="78"/>
      <c r="H67" s="79"/>
      <c r="I67" s="79"/>
      <c r="J67" s="79"/>
      <c r="K67" s="78"/>
      <c r="L67" s="78"/>
      <c r="M67" s="78"/>
      <c r="N67" s="79"/>
      <c r="O67" s="79"/>
      <c r="P67" s="80"/>
      <c r="Q67" s="90"/>
      <c r="R67" s="88"/>
      <c r="S67" s="88"/>
      <c r="T67" s="89"/>
      <c r="U67" s="54"/>
    </row>
    <row r="68" spans="2:21" x14ac:dyDescent="0.25">
      <c r="B68" s="77" t="s">
        <v>50</v>
      </c>
      <c r="C68" s="77"/>
      <c r="D68" s="77"/>
      <c r="E68" s="85"/>
      <c r="F68" s="85"/>
      <c r="G68" s="85"/>
      <c r="H68" s="79"/>
      <c r="I68" s="79"/>
      <c r="J68" s="79"/>
      <c r="K68" s="78"/>
      <c r="L68" s="78"/>
      <c r="M68" s="78"/>
      <c r="N68" s="79"/>
      <c r="O68" s="79"/>
      <c r="P68" s="80"/>
      <c r="Q68" s="86">
        <f>R64</f>
        <v>0</v>
      </c>
      <c r="R68" s="87"/>
      <c r="S68" s="75" t="e">
        <f>Q68/SUM($Q$66,$Q$68)</f>
        <v>#DIV/0!</v>
      </c>
      <c r="T68" s="76"/>
      <c r="U68" s="54"/>
    </row>
    <row r="69" spans="2:21" x14ac:dyDescent="0.25">
      <c r="B69" s="77" t="s">
        <v>51</v>
      </c>
      <c r="C69" s="77"/>
      <c r="D69" s="77"/>
      <c r="E69" s="85"/>
      <c r="F69" s="85"/>
      <c r="G69" s="85"/>
      <c r="H69" s="79"/>
      <c r="I69" s="79"/>
      <c r="J69" s="79"/>
      <c r="K69" s="78"/>
      <c r="L69" s="78"/>
      <c r="M69" s="78"/>
      <c r="N69" s="79"/>
      <c r="O69" s="79"/>
      <c r="P69" s="80"/>
      <c r="Q69" s="86">
        <f>S64</f>
        <v>0</v>
      </c>
      <c r="R69" s="87"/>
      <c r="S69" s="75" t="e">
        <f>Q69/SUM($Q$66,$Q$68)</f>
        <v>#DIV/0!</v>
      </c>
      <c r="T69" s="76"/>
      <c r="U69" s="54"/>
    </row>
    <row r="70" spans="2:21" ht="19.2" thickBot="1" x14ac:dyDescent="0.3">
      <c r="B70" s="77" t="s">
        <v>55</v>
      </c>
      <c r="C70" s="77"/>
      <c r="D70" s="77"/>
      <c r="E70" s="78"/>
      <c r="F70" s="78"/>
      <c r="G70" s="78"/>
      <c r="H70" s="79"/>
      <c r="I70" s="79"/>
      <c r="J70" s="79"/>
      <c r="K70" s="78"/>
      <c r="L70" s="78"/>
      <c r="M70" s="78"/>
      <c r="N70" s="79"/>
      <c r="O70" s="79"/>
      <c r="P70" s="80"/>
      <c r="Q70" s="81">
        <f>Q66+Q68+Q69</f>
        <v>0</v>
      </c>
      <c r="R70" s="82"/>
      <c r="S70" s="83" t="e">
        <f>Q70/SUM($Q$66,$Q$68,Q69)</f>
        <v>#DIV/0!</v>
      </c>
      <c r="T70" s="84"/>
      <c r="U70" s="54"/>
    </row>
    <row r="72" spans="2:21" x14ac:dyDescent="0.25">
      <c r="B72" s="56" t="s">
        <v>58</v>
      </c>
    </row>
  </sheetData>
  <mergeCells count="266">
    <mergeCell ref="Q2:S3"/>
    <mergeCell ref="T2:T3"/>
    <mergeCell ref="E3:G3"/>
    <mergeCell ref="H3:J3"/>
    <mergeCell ref="K3:M3"/>
    <mergeCell ref="N3:P3"/>
    <mergeCell ref="B2:D2"/>
    <mergeCell ref="B3:D3"/>
    <mergeCell ref="B4:D4"/>
    <mergeCell ref="E2:J2"/>
    <mergeCell ref="K2:P2"/>
    <mergeCell ref="E4:E5"/>
    <mergeCell ref="F4:G4"/>
    <mergeCell ref="H4:H5"/>
    <mergeCell ref="I4:J4"/>
    <mergeCell ref="T4:T5"/>
    <mergeCell ref="K4:K5"/>
    <mergeCell ref="L4:M4"/>
    <mergeCell ref="N4:N5"/>
    <mergeCell ref="O4:P4"/>
    <mergeCell ref="Q4:Q5"/>
    <mergeCell ref="R4:S4"/>
    <mergeCell ref="B5:D5"/>
    <mergeCell ref="Q6:Q7"/>
    <mergeCell ref="R6:R7"/>
    <mergeCell ref="S6:S7"/>
    <mergeCell ref="S14:S15"/>
    <mergeCell ref="B13:C13"/>
    <mergeCell ref="B12:C12"/>
    <mergeCell ref="T6:T7"/>
    <mergeCell ref="B8:C8"/>
    <mergeCell ref="B9:C9"/>
    <mergeCell ref="K6:K7"/>
    <mergeCell ref="L6:L7"/>
    <mergeCell ref="M6:M7"/>
    <mergeCell ref="N6:N7"/>
    <mergeCell ref="O6:O7"/>
    <mergeCell ref="P6:P7"/>
    <mergeCell ref="B6:C6"/>
    <mergeCell ref="B7:C7"/>
    <mergeCell ref="D6:D7"/>
    <mergeCell ref="E6:E7"/>
    <mergeCell ref="F6:F7"/>
    <mergeCell ref="G6:G7"/>
    <mergeCell ref="H6:H7"/>
    <mergeCell ref="I6:I7"/>
    <mergeCell ref="J6:J7"/>
    <mergeCell ref="H14:H15"/>
    <mergeCell ref="I14:I15"/>
    <mergeCell ref="J14:J15"/>
    <mergeCell ref="K14:K15"/>
    <mergeCell ref="L14:L15"/>
    <mergeCell ref="Q20:Q21"/>
    <mergeCell ref="R20:R21"/>
    <mergeCell ref="S20:S21"/>
    <mergeCell ref="B10:C10"/>
    <mergeCell ref="B11:C11"/>
    <mergeCell ref="C14:C15"/>
    <mergeCell ref="D14:D15"/>
    <mergeCell ref="E14:E15"/>
    <mergeCell ref="F14:F15"/>
    <mergeCell ref="T20:T21"/>
    <mergeCell ref="B22:D22"/>
    <mergeCell ref="K20:K21"/>
    <mergeCell ref="L20:L21"/>
    <mergeCell ref="M20:M21"/>
    <mergeCell ref="N20:N21"/>
    <mergeCell ref="O20:O21"/>
    <mergeCell ref="P20:P21"/>
    <mergeCell ref="T14:T15"/>
    <mergeCell ref="B20:D20"/>
    <mergeCell ref="B21:D21"/>
    <mergeCell ref="E20:E21"/>
    <mergeCell ref="F20:F21"/>
    <mergeCell ref="G20:G21"/>
    <mergeCell ref="H20:H21"/>
    <mergeCell ref="I20:I21"/>
    <mergeCell ref="J20:J21"/>
    <mergeCell ref="M14:M15"/>
    <mergeCell ref="N14:N15"/>
    <mergeCell ref="O14:O15"/>
    <mergeCell ref="P14:P15"/>
    <mergeCell ref="Q14:Q15"/>
    <mergeCell ref="R14:R15"/>
    <mergeCell ref="G14:G15"/>
    <mergeCell ref="E30:E31"/>
    <mergeCell ref="F30:F31"/>
    <mergeCell ref="G30:G31"/>
    <mergeCell ref="H30:H31"/>
    <mergeCell ref="B23:D23"/>
    <mergeCell ref="O30:O31"/>
    <mergeCell ref="P30:P31"/>
    <mergeCell ref="Q30:Q31"/>
    <mergeCell ref="B29:D29"/>
    <mergeCell ref="B27:D27"/>
    <mergeCell ref="B28:D28"/>
    <mergeCell ref="B24:D24"/>
    <mergeCell ref="B25:D25"/>
    <mergeCell ref="B26:D26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T43:T44"/>
    <mergeCell ref="I43:I44"/>
    <mergeCell ref="J43:J44"/>
    <mergeCell ref="K43:K44"/>
    <mergeCell ref="L43:L44"/>
    <mergeCell ref="M43:M44"/>
    <mergeCell ref="N43:N44"/>
    <mergeCell ref="R41:R42"/>
    <mergeCell ref="S41:S42"/>
    <mergeCell ref="T41:T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Q43:Q44"/>
    <mergeCell ref="B43:D43"/>
    <mergeCell ref="B44:D44"/>
    <mergeCell ref="E43:E44"/>
    <mergeCell ref="F43:F44"/>
    <mergeCell ref="G43:G44"/>
    <mergeCell ref="H43:H44"/>
    <mergeCell ref="R43:R44"/>
    <mergeCell ref="S43:S44"/>
    <mergeCell ref="B52:D52"/>
    <mergeCell ref="B53:D53"/>
    <mergeCell ref="B54:D54"/>
    <mergeCell ref="E53:E54"/>
    <mergeCell ref="F53:F54"/>
    <mergeCell ref="G53:G54"/>
    <mergeCell ref="B45:D45"/>
    <mergeCell ref="O43:O44"/>
    <mergeCell ref="P43:P44"/>
    <mergeCell ref="T53:T54"/>
    <mergeCell ref="B55:D55"/>
    <mergeCell ref="B56:D56"/>
    <mergeCell ref="E55:E56"/>
    <mergeCell ref="F55:F56"/>
    <mergeCell ref="G55:G56"/>
    <mergeCell ref="H55:H56"/>
    <mergeCell ref="I55:I56"/>
    <mergeCell ref="J55:J56"/>
    <mergeCell ref="K55:K56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R55:R56"/>
    <mergeCell ref="S55:S56"/>
    <mergeCell ref="B58:D58"/>
    <mergeCell ref="T55:T56"/>
    <mergeCell ref="B57:D57"/>
    <mergeCell ref="L55:L56"/>
    <mergeCell ref="M55:M56"/>
    <mergeCell ref="N55:N56"/>
    <mergeCell ref="O55:O56"/>
    <mergeCell ref="P55:P56"/>
    <mergeCell ref="Q55:Q56"/>
    <mergeCell ref="S65:T65"/>
    <mergeCell ref="B66:D66"/>
    <mergeCell ref="E66:G66"/>
    <mergeCell ref="H66:J66"/>
    <mergeCell ref="K66:M66"/>
    <mergeCell ref="N66:P66"/>
    <mergeCell ref="Q66:R66"/>
    <mergeCell ref="S66:T66"/>
    <mergeCell ref="B64:D64"/>
    <mergeCell ref="B65:D65"/>
    <mergeCell ref="E65:G65"/>
    <mergeCell ref="H65:J65"/>
    <mergeCell ref="K65:M65"/>
    <mergeCell ref="N65:P65"/>
    <mergeCell ref="Q65:R65"/>
    <mergeCell ref="S67:T67"/>
    <mergeCell ref="B68:D68"/>
    <mergeCell ref="E68:G68"/>
    <mergeCell ref="H68:J68"/>
    <mergeCell ref="K68:M68"/>
    <mergeCell ref="N68:P68"/>
    <mergeCell ref="Q68:R68"/>
    <mergeCell ref="S68:T68"/>
    <mergeCell ref="B67:D67"/>
    <mergeCell ref="E67:G67"/>
    <mergeCell ref="H67:J67"/>
    <mergeCell ref="K67:M67"/>
    <mergeCell ref="N67:P67"/>
    <mergeCell ref="Q67:R67"/>
    <mergeCell ref="S69:T69"/>
    <mergeCell ref="B70:D70"/>
    <mergeCell ref="E70:G70"/>
    <mergeCell ref="H70:J70"/>
    <mergeCell ref="K70:M70"/>
    <mergeCell ref="N70:P70"/>
    <mergeCell ref="Q70:R70"/>
    <mergeCell ref="S70:T70"/>
    <mergeCell ref="B69:D69"/>
    <mergeCell ref="E69:G69"/>
    <mergeCell ref="H69:J69"/>
    <mergeCell ref="K69:M69"/>
    <mergeCell ref="N69:P69"/>
    <mergeCell ref="Q69:R69"/>
    <mergeCell ref="S59:S60"/>
    <mergeCell ref="T59:T60"/>
    <mergeCell ref="B60:D60"/>
    <mergeCell ref="B59:D59"/>
    <mergeCell ref="E59:E60"/>
    <mergeCell ref="F59:F60"/>
    <mergeCell ref="G59:G60"/>
    <mergeCell ref="H59:H60"/>
    <mergeCell ref="I59:I60"/>
    <mergeCell ref="J59:J60"/>
    <mergeCell ref="K59:K60"/>
    <mergeCell ref="L59:L60"/>
    <mergeCell ref="B61:D61"/>
    <mergeCell ref="B63:D63"/>
    <mergeCell ref="B62:D62"/>
    <mergeCell ref="M59:M60"/>
    <mergeCell ref="N59:N60"/>
    <mergeCell ref="O59:O60"/>
    <mergeCell ref="P59:P60"/>
    <mergeCell ref="Q59:Q60"/>
    <mergeCell ref="R59:R60"/>
    <mergeCell ref="K1:P1"/>
    <mergeCell ref="B49:D49"/>
    <mergeCell ref="B50:D50"/>
    <mergeCell ref="B51:D51"/>
    <mergeCell ref="B46:D46"/>
    <mergeCell ref="B47:D47"/>
    <mergeCell ref="B48:D48"/>
    <mergeCell ref="B35:D35"/>
    <mergeCell ref="B36:D36"/>
    <mergeCell ref="B37:D37"/>
    <mergeCell ref="B41:D41"/>
    <mergeCell ref="B42:D42"/>
    <mergeCell ref="E41:E42"/>
    <mergeCell ref="F41:F42"/>
    <mergeCell ref="G41:G42"/>
    <mergeCell ref="H41:H42"/>
    <mergeCell ref="B34:D34"/>
    <mergeCell ref="B38:D38"/>
    <mergeCell ref="B39:D39"/>
    <mergeCell ref="B40:D40"/>
    <mergeCell ref="B33:D33"/>
    <mergeCell ref="B32:D32"/>
    <mergeCell ref="B30:D30"/>
    <mergeCell ref="B31:D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755-4C35-47DD-B083-39D24E9B8578}">
  <dimension ref="B2:I29"/>
  <sheetViews>
    <sheetView workbookViewId="0">
      <selection activeCell="J14" sqref="J14"/>
    </sheetView>
  </sheetViews>
  <sheetFormatPr defaultColWidth="9.09765625" defaultRowHeight="21" x14ac:dyDescent="0.25"/>
  <cols>
    <col min="1" max="1" width="9.09765625" style="1"/>
    <col min="2" max="2" width="17.296875" style="4" bestFit="1" customWidth="1"/>
    <col min="3" max="8" width="10.69921875" style="6" customWidth="1"/>
    <col min="9" max="9" width="10.69921875" style="1" customWidth="1"/>
    <col min="10" max="16384" width="9.09765625" style="1"/>
  </cols>
  <sheetData>
    <row r="2" spans="2:9" x14ac:dyDescent="0.25">
      <c r="B2" s="64" t="s">
        <v>18</v>
      </c>
      <c r="C2" s="64"/>
      <c r="D2" s="32">
        <v>0.1</v>
      </c>
    </row>
    <row r="3" spans="2:9" x14ac:dyDescent="0.25">
      <c r="B3" s="15"/>
      <c r="C3" s="14"/>
      <c r="D3" s="3"/>
      <c r="E3" s="3"/>
      <c r="F3" s="3"/>
      <c r="G3" s="3"/>
      <c r="H3" s="3"/>
    </row>
    <row r="4" spans="2:9" s="4" customFormat="1" x14ac:dyDescent="0.25">
      <c r="B4" s="13" t="s">
        <v>17</v>
      </c>
      <c r="C4" s="8" t="s">
        <v>59</v>
      </c>
      <c r="D4" s="8" t="s">
        <v>60</v>
      </c>
      <c r="E4" s="8" t="s">
        <v>16</v>
      </c>
      <c r="F4" s="8" t="s">
        <v>15</v>
      </c>
      <c r="G4" s="8" t="s">
        <v>14</v>
      </c>
      <c r="H4" s="8" t="s">
        <v>13</v>
      </c>
    </row>
    <row r="5" spans="2:9" x14ac:dyDescent="0.25">
      <c r="B5" s="13">
        <v>0</v>
      </c>
      <c r="C5" s="11">
        <v>1000</v>
      </c>
      <c r="D5" s="40"/>
      <c r="E5" s="19">
        <f t="shared" ref="E5:E10" si="0">D5-C5</f>
        <v>-1000</v>
      </c>
      <c r="F5" s="19">
        <f t="shared" ref="F5:F10" si="1">$C5/((1+$D$2)^$B5)</f>
        <v>1000</v>
      </c>
      <c r="G5" s="19">
        <f t="shared" ref="G5:G10" si="2">D5/((1+$D$2)^$B5)</f>
        <v>0</v>
      </c>
      <c r="H5" s="19">
        <f t="shared" ref="H5:H10" si="3">(D5-$C5)/((1+$D$2)^$B5)</f>
        <v>-1000</v>
      </c>
      <c r="I5" s="5"/>
    </row>
    <row r="6" spans="2:9" x14ac:dyDescent="0.25">
      <c r="B6" s="13">
        <v>1</v>
      </c>
      <c r="C6" s="11">
        <v>100</v>
      </c>
      <c r="D6" s="11">
        <v>1000</v>
      </c>
      <c r="E6" s="19">
        <f t="shared" si="0"/>
        <v>900</v>
      </c>
      <c r="F6" s="19">
        <f t="shared" si="1"/>
        <v>90.909090909090907</v>
      </c>
      <c r="G6" s="19">
        <f t="shared" si="2"/>
        <v>909.09090909090901</v>
      </c>
      <c r="H6" s="19">
        <f t="shared" si="3"/>
        <v>818.18181818181813</v>
      </c>
      <c r="I6" s="2"/>
    </row>
    <row r="7" spans="2:9" x14ac:dyDescent="0.25">
      <c r="B7" s="16">
        <f t="shared" ref="B7:B10" si="4">B6+1</f>
        <v>2</v>
      </c>
      <c r="C7" s="11">
        <v>100</v>
      </c>
      <c r="D7" s="11">
        <v>1000</v>
      </c>
      <c r="E7" s="20">
        <f t="shared" si="0"/>
        <v>900</v>
      </c>
      <c r="F7" s="20">
        <f t="shared" si="1"/>
        <v>82.644628099173545</v>
      </c>
      <c r="G7" s="20">
        <f t="shared" si="2"/>
        <v>826.44628099173542</v>
      </c>
      <c r="H7" s="20">
        <f t="shared" si="3"/>
        <v>743.80165289256183</v>
      </c>
      <c r="I7" s="2"/>
    </row>
    <row r="8" spans="2:9" x14ac:dyDescent="0.25">
      <c r="B8" s="13">
        <f t="shared" si="4"/>
        <v>3</v>
      </c>
      <c r="C8" s="11">
        <v>100</v>
      </c>
      <c r="D8" s="11">
        <v>1000</v>
      </c>
      <c r="E8" s="19">
        <f t="shared" si="0"/>
        <v>900</v>
      </c>
      <c r="F8" s="19">
        <f t="shared" si="1"/>
        <v>75.131480090157751</v>
      </c>
      <c r="G8" s="19">
        <f t="shared" si="2"/>
        <v>751.31480090157754</v>
      </c>
      <c r="H8" s="19">
        <f t="shared" si="3"/>
        <v>676.18332081141978</v>
      </c>
      <c r="I8" s="2"/>
    </row>
    <row r="9" spans="2:9" x14ac:dyDescent="0.25">
      <c r="B9" s="17">
        <f t="shared" si="4"/>
        <v>4</v>
      </c>
      <c r="C9" s="11">
        <v>100</v>
      </c>
      <c r="D9" s="11">
        <v>1000</v>
      </c>
      <c r="E9" s="21">
        <f t="shared" si="0"/>
        <v>900</v>
      </c>
      <c r="F9" s="21">
        <f t="shared" si="1"/>
        <v>68.301345536507057</v>
      </c>
      <c r="G9" s="21">
        <f t="shared" si="2"/>
        <v>683.01345536507051</v>
      </c>
      <c r="H9" s="21">
        <f t="shared" si="3"/>
        <v>614.71210982856348</v>
      </c>
      <c r="I9" s="2"/>
    </row>
    <row r="10" spans="2:9" x14ac:dyDescent="0.25">
      <c r="B10" s="13">
        <f t="shared" si="4"/>
        <v>5</v>
      </c>
      <c r="C10" s="11">
        <v>100</v>
      </c>
      <c r="D10" s="11">
        <v>1000</v>
      </c>
      <c r="E10" s="19">
        <f t="shared" si="0"/>
        <v>900</v>
      </c>
      <c r="F10" s="19">
        <f t="shared" si="1"/>
        <v>62.092132305915499</v>
      </c>
      <c r="G10" s="19">
        <f t="shared" si="2"/>
        <v>620.92132305915493</v>
      </c>
      <c r="H10" s="19">
        <f t="shared" si="3"/>
        <v>558.82919075323946</v>
      </c>
      <c r="I10" s="2"/>
    </row>
    <row r="11" spans="2:9" x14ac:dyDescent="0.25">
      <c r="B11" s="13" t="s">
        <v>3</v>
      </c>
      <c r="C11" s="8">
        <f>SUM(C5:C10)</f>
        <v>1500</v>
      </c>
      <c r="D11" s="8">
        <f>SUM(D5:D10)</f>
        <v>5000</v>
      </c>
      <c r="E11" s="18"/>
      <c r="F11" s="18"/>
      <c r="G11" s="18"/>
      <c r="H11" s="18"/>
      <c r="I11" s="2"/>
    </row>
    <row r="12" spans="2:9" x14ac:dyDescent="0.25">
      <c r="B12" s="39" t="s">
        <v>63</v>
      </c>
      <c r="C12" s="63">
        <f>D11/C5</f>
        <v>5</v>
      </c>
      <c r="D12" s="63"/>
      <c r="E12" s="18"/>
      <c r="F12" s="18"/>
      <c r="G12" s="18"/>
      <c r="H12" s="18"/>
      <c r="I12" s="2"/>
    </row>
    <row r="13" spans="2:9" x14ac:dyDescent="0.25">
      <c r="B13" s="15" t="s">
        <v>65</v>
      </c>
      <c r="C13" s="38"/>
      <c r="D13" s="38"/>
      <c r="E13" s="18"/>
      <c r="F13" s="18"/>
      <c r="G13" s="18"/>
      <c r="H13" s="18"/>
      <c r="I13" s="2"/>
    </row>
    <row r="15" spans="2:9" x14ac:dyDescent="0.25">
      <c r="B15" s="65" t="s">
        <v>20</v>
      </c>
      <c r="C15" s="65"/>
      <c r="D15" s="8" t="s">
        <v>12</v>
      </c>
      <c r="E15" s="8" t="s">
        <v>11</v>
      </c>
      <c r="F15" s="22"/>
      <c r="G15" s="12"/>
      <c r="H15" s="7"/>
    </row>
    <row r="16" spans="2:9" x14ac:dyDescent="0.25">
      <c r="B16" s="61" t="s">
        <v>10</v>
      </c>
      <c r="C16" s="61"/>
      <c r="D16" s="19">
        <f>SUM(H5:H8)</f>
        <v>1238.1667918857997</v>
      </c>
      <c r="E16" s="19">
        <f>SUM(H5:H10)</f>
        <v>2411.7080924676025</v>
      </c>
      <c r="F16" s="18"/>
      <c r="H16" s="7"/>
    </row>
    <row r="17" spans="2:8" x14ac:dyDescent="0.25">
      <c r="B17" s="61" t="s">
        <v>9</v>
      </c>
      <c r="C17" s="61"/>
      <c r="D17" s="25">
        <f>SUM(G5:G8)/SUM(F5:F8)</f>
        <v>1.991576413959085</v>
      </c>
      <c r="E17" s="25">
        <f>SUM(G5:G10)/SUM(F5:F10)</f>
        <v>2.7487820911112903</v>
      </c>
      <c r="F17" s="23"/>
      <c r="G17" s="10"/>
      <c r="H17" s="7"/>
    </row>
    <row r="18" spans="2:8" x14ac:dyDescent="0.25">
      <c r="B18" s="61" t="s">
        <v>8</v>
      </c>
      <c r="C18" s="61"/>
      <c r="D18" s="26">
        <f>IRR(E5:E8,$D$2)</f>
        <v>0.7245140806522099</v>
      </c>
      <c r="E18" s="26">
        <f>IRR(E5:E10,$D$2)</f>
        <v>0.8595202367104855</v>
      </c>
      <c r="F18" s="24"/>
      <c r="G18" s="9"/>
      <c r="H18" s="7"/>
    </row>
    <row r="19" spans="2:8" x14ac:dyDescent="0.25">
      <c r="B19" s="61" t="s">
        <v>19</v>
      </c>
      <c r="C19" s="61"/>
      <c r="D19" s="62" cm="1">
        <f t="array" ref="D19">_xlfn.IFS(SUM(H5:H6)&gt;=0,B6,SUM(H5:H7)&gt;=0,B7,SUM(H5:H8)&gt;=0,B8,SUM(H5:H9)&gt;=0,B9,SUM(H5:H10)&gt;=0,B10)</f>
        <v>2</v>
      </c>
      <c r="E19" s="62"/>
      <c r="F19" s="18"/>
      <c r="H19" s="7"/>
    </row>
    <row r="21" spans="2:8" x14ac:dyDescent="0.25">
      <c r="B21" s="34" t="s">
        <v>64</v>
      </c>
      <c r="C21" s="33"/>
    </row>
    <row r="22" spans="2:8" x14ac:dyDescent="0.25">
      <c r="B22" s="37"/>
      <c r="C22" s="3"/>
      <c r="D22" s="3"/>
      <c r="E22" s="3"/>
      <c r="F22" s="3"/>
      <c r="G22" s="3"/>
      <c r="H22" s="3"/>
    </row>
    <row r="23" spans="2:8" x14ac:dyDescent="0.25">
      <c r="B23" s="13" t="s">
        <v>62</v>
      </c>
      <c r="C23" s="65" t="s">
        <v>61</v>
      </c>
      <c r="D23" s="65"/>
      <c r="E23" s="65"/>
      <c r="F23" s="65"/>
      <c r="G23" s="65"/>
    </row>
    <row r="24" spans="2:8" x14ac:dyDescent="0.25">
      <c r="B24" s="8" t="s">
        <v>59</v>
      </c>
      <c r="C24" s="65"/>
      <c r="D24" s="65"/>
      <c r="E24" s="65"/>
      <c r="F24" s="65"/>
      <c r="G24" s="65"/>
    </row>
    <row r="25" spans="2:8" x14ac:dyDescent="0.25">
      <c r="B25" s="8" t="s">
        <v>60</v>
      </c>
      <c r="C25" s="65"/>
      <c r="D25" s="65"/>
      <c r="E25" s="65"/>
      <c r="F25" s="65"/>
      <c r="G25" s="65"/>
    </row>
    <row r="26" spans="2:8" x14ac:dyDescent="0.25">
      <c r="B26" s="8" t="s">
        <v>16</v>
      </c>
      <c r="C26" s="65"/>
      <c r="D26" s="65"/>
      <c r="E26" s="65"/>
      <c r="F26" s="65"/>
      <c r="G26" s="65"/>
    </row>
    <row r="27" spans="2:8" x14ac:dyDescent="0.25">
      <c r="B27" s="8" t="s">
        <v>15</v>
      </c>
      <c r="C27" s="65"/>
      <c r="D27" s="65"/>
      <c r="E27" s="65"/>
      <c r="F27" s="65"/>
      <c r="G27" s="65"/>
    </row>
    <row r="28" spans="2:8" x14ac:dyDescent="0.25">
      <c r="B28" s="8" t="s">
        <v>14</v>
      </c>
      <c r="C28" s="65"/>
      <c r="D28" s="65"/>
      <c r="E28" s="65"/>
      <c r="F28" s="65"/>
      <c r="G28" s="65"/>
    </row>
    <row r="29" spans="2:8" x14ac:dyDescent="0.25">
      <c r="B29" s="8" t="s">
        <v>13</v>
      </c>
      <c r="C29" s="65"/>
      <c r="D29" s="65"/>
      <c r="E29" s="65"/>
      <c r="F29" s="65"/>
      <c r="G29" s="65"/>
    </row>
  </sheetData>
  <mergeCells count="15">
    <mergeCell ref="C28:G28"/>
    <mergeCell ref="C29:G29"/>
    <mergeCell ref="C23:G23"/>
    <mergeCell ref="C24:G24"/>
    <mergeCell ref="C25:G25"/>
    <mergeCell ref="C26:G26"/>
    <mergeCell ref="C27:G27"/>
    <mergeCell ref="B19:C19"/>
    <mergeCell ref="D19:E19"/>
    <mergeCell ref="C12:D12"/>
    <mergeCell ref="B2:C2"/>
    <mergeCell ref="B15:C15"/>
    <mergeCell ref="B16:C16"/>
    <mergeCell ref="B17:C17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3.2 งบประมาณรวม</vt:lpstr>
      <vt:lpstr>5.2 ความคุ้มค่า</vt:lpstr>
      <vt:lpstr>'3.2 งบประมาณรวม'!_Hlk164274859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Kunakorn Wiwattanakornwong</dc:creator>
  <cp:lastModifiedBy>Kanjana Jalernpiriya</cp:lastModifiedBy>
  <dcterms:created xsi:type="dcterms:W3CDTF">2025-06-29T07:22:19Z</dcterms:created>
  <dcterms:modified xsi:type="dcterms:W3CDTF">2026-06-12T15:28:23Z</dcterms:modified>
</cp:coreProperties>
</file>